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2'!$8:$8</definedName>
    <definedName name="_xlnm.Print_Area" localSheetId="0">'Приложение 2'!$A$1:$D$29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<sst xmlns="http://schemas.openxmlformats.org/spreadsheetml/2006/main" count="48" uniqueCount="48">
  <si>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</si>
  <si>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</si>
  <si>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</si>
  <si>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</si>
  <si>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</si>
  <si>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</si>
  <si>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</si>
  <si>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</si>
  <si>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</si>
  <si>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</si>
  <si>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</si>
  <si>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</si>
  <si>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</si>
  <si>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</si>
  <si>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</si>
  <si>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</si>
  <si>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</si>
  <si>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</si>
  <si>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</si>
  <si>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</si>
  <si>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</si>
  <si>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</si>
  <si>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</si>
  <si>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</si>
  <si>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</si>
  <si>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</si>
  <si>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</si>
  <si>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</si>
  <si>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</si>
  <si>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</si>
  <si>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</si>
  <si>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</si>
  <si>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</si>
  <si>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</si>
  <si>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</si>
  <si>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</si>
  <si>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</si>
  <si>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</si>
  <si>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</si>
  <si>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</si>
  <si>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</si>
  <si>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</si>
  <si>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</si>
  <si>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городского округа "Котлас" на 2022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</si>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</sst>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1</xdr:row>
      <xdr:rowOff>9525</xdr:rowOff>
    </xdr:from>
    <xdr:to>
      <xdr:col>3</xdr:col>
      <xdr:colOff>0</xdr:colOff>
      <xdr:row>4</xdr:row>
      <xdr:rowOff>533400</xdr:rowOff>
    </xdr:to>
    <xdr:sp>
      <xdr:nvSpPr>
        <xdr:cNvPr id="1" name="Rectangle 3"/>
        <xdr:cNvSpPr>
          <a:spLocks/>
        </xdr:cNvSpPr>
      </xdr:nvSpPr>
      <xdr:spPr>
        <a:xfrm>
          <a:off x="3171825" y="1238250"/>
          <a:ext cx="2971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"16" декабря 2021 года  №  197-н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2022 год и на плановый период 2023 и 2024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3209925</xdr:colOff>
      <xdr:row>0</xdr:row>
      <xdr:rowOff>114300</xdr:rowOff>
    </xdr:from>
    <xdr:to>
      <xdr:col>2</xdr:col>
      <xdr:colOff>923925</xdr:colOff>
      <xdr:row>0</xdr:row>
      <xdr:rowOff>1228725</xdr:rowOff>
    </xdr:to>
    <xdr:sp>
      <xdr:nvSpPr>
        <xdr:cNvPr id="2" name="Rectangle 3"/>
        <xdr:cNvSpPr>
          <a:spLocks/>
        </xdr:cNvSpPr>
      </xdr:nvSpPr>
      <xdr:spPr>
        <a:xfrm>
          <a:off x="3209925" y="114300"/>
          <a:ext cx="28860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"23" июня 2022 года  № 227-н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2022 год и на плановый период 2023 и 2024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7">
      <selection activeCell="F19" sqref="F19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96.75" customHeight="1">
      <c r="A1" s="5"/>
      <c r="B1" s="4"/>
      <c r="C1" s="20"/>
    </row>
    <row r="2" spans="1:3" ht="12.75">
      <c r="A2" s="5"/>
      <c r="B2" s="4"/>
      <c r="C2" s="20"/>
    </row>
    <row r="3" spans="1:3" ht="12.75">
      <c r="A3" s="5"/>
      <c r="B3" s="4"/>
      <c r="C3" s="20"/>
    </row>
    <row r="4" spans="1:3" ht="12.75">
      <c r="A4" s="5"/>
      <c r="B4" s="4"/>
      <c r="C4" s="20"/>
    </row>
    <row r="5" spans="1:3" ht="42.75" customHeight="1">
      <c r="A5" s="5"/>
      <c r="B5" s="4"/>
      <c r="C5" s="20"/>
    </row>
    <row r="6" spans="1:3" ht="16.5" customHeight="1">
      <c r="A6" s="28" t="s">
        <v>17</v>
      </c>
      <c r="B6" s="28"/>
      <c r="C6" s="28"/>
    </row>
    <row r="7" spans="1:3" ht="18" customHeight="1">
      <c r="A7" s="28" t="s">
        <v>43</v>
      </c>
      <c r="B7" s="28"/>
      <c r="C7" s="28"/>
    </row>
    <row r="8" spans="1:3" ht="27" customHeight="1">
      <c r="A8" s="6" t="s">
        <v>0</v>
      </c>
      <c r="B8" s="7" t="s">
        <v>1</v>
      </c>
      <c r="C8" s="21" t="s">
        <v>46</v>
      </c>
    </row>
    <row r="9" spans="1:3" ht="19.5" customHeight="1">
      <c r="A9" s="15" t="s">
        <v>7</v>
      </c>
      <c r="B9" s="8" t="s">
        <v>6</v>
      </c>
      <c r="C9" s="24">
        <f>SUM(C11,-C13)</f>
        <v>75900000</v>
      </c>
    </row>
    <row r="10" spans="1:3" ht="25.5">
      <c r="A10" s="12" t="s">
        <v>40</v>
      </c>
      <c r="B10" s="9" t="s">
        <v>18</v>
      </c>
      <c r="C10" s="25">
        <v>530900000</v>
      </c>
    </row>
    <row r="11" spans="1:3" ht="25.5">
      <c r="A11" s="12" t="s">
        <v>44</v>
      </c>
      <c r="B11" s="9" t="s">
        <v>9</v>
      </c>
      <c r="C11" s="25">
        <f>C10</f>
        <v>530900000</v>
      </c>
    </row>
    <row r="12" spans="1:3" ht="25.5">
      <c r="A12" s="13" t="s">
        <v>19</v>
      </c>
      <c r="B12" s="9" t="s">
        <v>20</v>
      </c>
      <c r="C12" s="25">
        <v>455000000</v>
      </c>
    </row>
    <row r="13" spans="1:3" ht="25.5">
      <c r="A13" s="13" t="s">
        <v>45</v>
      </c>
      <c r="B13" s="9" t="s">
        <v>8</v>
      </c>
      <c r="C13" s="25">
        <f>C12</f>
        <v>455000000</v>
      </c>
    </row>
    <row r="14" spans="1:3" ht="25.5">
      <c r="A14" s="16" t="s">
        <v>35</v>
      </c>
      <c r="B14" s="10" t="s">
        <v>10</v>
      </c>
      <c r="C14" s="26">
        <f>SUM(C17,-C19)</f>
        <v>0</v>
      </c>
    </row>
    <row r="15" spans="1:3" ht="25.5">
      <c r="A15" s="17" t="s">
        <v>36</v>
      </c>
      <c r="B15" s="9" t="s">
        <v>29</v>
      </c>
      <c r="C15" s="25">
        <f>C16-C18</f>
        <v>0</v>
      </c>
    </row>
    <row r="16" spans="1:3" ht="38.25">
      <c r="A16" s="12" t="s">
        <v>41</v>
      </c>
      <c r="B16" s="9" t="s">
        <v>30</v>
      </c>
      <c r="C16" s="25">
        <f>C17</f>
        <v>171161000</v>
      </c>
    </row>
    <row r="17" spans="1:3" ht="38.25">
      <c r="A17" s="12" t="s">
        <v>42</v>
      </c>
      <c r="B17" s="9" t="s">
        <v>31</v>
      </c>
      <c r="C17" s="25">
        <v>171161000</v>
      </c>
    </row>
    <row r="18" spans="1:3" ht="38.25">
      <c r="A18" s="12" t="s">
        <v>37</v>
      </c>
      <c r="B18" s="9" t="s">
        <v>32</v>
      </c>
      <c r="C18" s="25">
        <f>C19</f>
        <v>171161000</v>
      </c>
    </row>
    <row r="19" spans="1:3" ht="38.25">
      <c r="A19" s="12" t="s">
        <v>38</v>
      </c>
      <c r="B19" s="9" t="s">
        <v>33</v>
      </c>
      <c r="C19" s="25">
        <v>171161000</v>
      </c>
    </row>
    <row r="20" spans="1:3" ht="25.5" customHeight="1">
      <c r="A20" s="18" t="s">
        <v>34</v>
      </c>
      <c r="B20" s="11" t="s">
        <v>11</v>
      </c>
      <c r="C20" s="26">
        <f>SUM(C21,C25)</f>
        <v>10176922.759999752</v>
      </c>
    </row>
    <row r="21" spans="1:3" ht="15.75" customHeight="1">
      <c r="A21" s="12" t="s">
        <v>2</v>
      </c>
      <c r="B21" s="9" t="s">
        <v>12</v>
      </c>
      <c r="C21" s="25">
        <f>-2435018939.55-C11-C17</f>
        <v>-3137079939.55</v>
      </c>
    </row>
    <row r="22" spans="1:3" ht="15.75" customHeight="1">
      <c r="A22" s="12" t="s">
        <v>21</v>
      </c>
      <c r="B22" s="9" t="s">
        <v>22</v>
      </c>
      <c r="C22" s="25">
        <f>C21</f>
        <v>-3137079939.55</v>
      </c>
    </row>
    <row r="23" spans="1:3" ht="15.75" customHeight="1">
      <c r="A23" s="12" t="s">
        <v>23</v>
      </c>
      <c r="B23" s="9" t="s">
        <v>24</v>
      </c>
      <c r="C23" s="25">
        <f>C21</f>
        <v>-3137079939.55</v>
      </c>
    </row>
    <row r="24" spans="1:3" ht="25.5">
      <c r="A24" s="12" t="s">
        <v>4</v>
      </c>
      <c r="B24" s="9" t="s">
        <v>13</v>
      </c>
      <c r="C24" s="25">
        <f>C21</f>
        <v>-3137079939.55</v>
      </c>
    </row>
    <row r="25" spans="1:3" ht="16.5" customHeight="1">
      <c r="A25" s="12" t="s">
        <v>3</v>
      </c>
      <c r="B25" s="9" t="s">
        <v>14</v>
      </c>
      <c r="C25" s="25">
        <f>2521095862.31+C13+C19</f>
        <v>3147256862.31</v>
      </c>
    </row>
    <row r="26" spans="1:3" ht="16.5" customHeight="1">
      <c r="A26" s="12" t="s">
        <v>25</v>
      </c>
      <c r="B26" s="9" t="s">
        <v>26</v>
      </c>
      <c r="C26" s="25">
        <f>C25</f>
        <v>3147256862.31</v>
      </c>
    </row>
    <row r="27" spans="1:3" ht="16.5" customHeight="1">
      <c r="A27" s="12" t="s">
        <v>27</v>
      </c>
      <c r="B27" s="9" t="s">
        <v>28</v>
      </c>
      <c r="C27" s="25">
        <f>C25</f>
        <v>3147256862.31</v>
      </c>
    </row>
    <row r="28" spans="1:3" ht="25.5">
      <c r="A28" s="12" t="s">
        <v>5</v>
      </c>
      <c r="B28" s="9" t="s">
        <v>15</v>
      </c>
      <c r="C28" s="25">
        <f>C25</f>
        <v>3147256862.31</v>
      </c>
    </row>
    <row r="29" spans="1:4" ht="23.25" customHeight="1">
      <c r="A29" s="19" t="s">
        <v>39</v>
      </c>
      <c r="B29" s="14" t="s">
        <v>16</v>
      </c>
      <c r="C29" s="27">
        <f>SUM(C9,C14,C20)</f>
        <v>86076922.75999975</v>
      </c>
      <c r="D29" t="s">
        <v>47</v>
      </c>
    </row>
    <row r="30" spans="1:3" ht="78" customHeight="1">
      <c r="A30" s="1"/>
      <c r="B30" s="1"/>
      <c r="C30" s="22"/>
    </row>
    <row r="31" spans="1:3" ht="68.25" customHeight="1">
      <c r="A31" s="1"/>
      <c r="B31" s="1"/>
      <c r="C31" s="22"/>
    </row>
    <row r="32" spans="1:3" ht="27.75" customHeight="1">
      <c r="A32" s="2"/>
      <c r="B32" s="1"/>
      <c r="C32" s="22"/>
    </row>
    <row r="33" spans="1:3" ht="12.75" hidden="1">
      <c r="A33" s="2"/>
      <c r="B33" s="2"/>
      <c r="C33" s="2"/>
    </row>
    <row r="34" spans="1:3" ht="12.75">
      <c r="A34" s="2"/>
      <c r="C34" s="3"/>
    </row>
  </sheetData>
  <sheetProtection/>
  <mergeCells count="2">
    <mergeCell ref="A7:C7"/>
    <mergeCell ref="A6:C6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2022-06-23T11:03:51Z</cp:lastPrinted>
  <dcterms:created xsi:type="dcterms:W3CDTF">1996-10-08T23:32:33Z</dcterms:created>
  <dcterms:modified xsi:type="dcterms:W3CDTF">2022-06-23T11:15:07Z</dcterms:modified>
  <cp:category/>
  <cp:version/>
  <cp:contentType/>
  <cp:contentStatus/>
</cp:coreProperties>
</file>