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Z_208EBE93_B892_4120_96D4_ED63CF7FB1D0_.wvu.Cols" localSheetId="6" hidden="1">'Приложение 7'!$F:$F</definedName>
    <definedName name="Z_208EBE93_B892_4120_96D4_ED63CF7FB1D0_.wvu.Cols" localSheetId="7" hidden="1">'Приложение 8'!$L:$L</definedName>
    <definedName name="Z_566DB8CC_5F1A_4C19_8019_7E882218C6E5_.wvu.PrintTitles" localSheetId="4" hidden="1">'Приложение 5'!$6:$9</definedName>
    <definedName name="Z_566DB8CC_5F1A_4C19_8019_7E882218C6E5_.wvu.PrintTitles" localSheetId="5" hidden="1">'Приложение 6'!$8:$11</definedName>
    <definedName name="Z_566DB8CC_5F1A_4C19_8019_7E882218C6E5_.wvu.Rows" localSheetId="4" hidden="1">'Приложение 5'!#REF!</definedName>
    <definedName name="Z_566DB8CC_5F1A_4C19_8019_7E882218C6E5_.wvu.Rows" localSheetId="5" hidden="1">'Приложение 6'!#REF!</definedName>
    <definedName name="Z_5BF80DB7_5490_4B96_948E_739510D30FEA_.wvu.Cols" localSheetId="4" hidden="1">'Приложение 5'!$E:$E</definedName>
    <definedName name="Z_5BF80DB7_5490_4B96_948E_739510D30FEA_.wvu.Cols" localSheetId="5" hidden="1">'Приложение 6'!$J:$J</definedName>
    <definedName name="Z_5BF80DB7_5490_4B96_948E_739510D30FEA_.wvu.Cols" localSheetId="6" hidden="1">'Приложение 7'!$F:$F</definedName>
    <definedName name="Z_5BF80DB7_5490_4B96_948E_739510D30FEA_.wvu.Cols" localSheetId="7" hidden="1">'Приложение 8'!$L:$L</definedName>
    <definedName name="Z_5BF80DB7_5490_4B96_948E_739510D30FEA_.wvu.Rows" localSheetId="4" hidden="1">'Приложение 5'!#REF!</definedName>
    <definedName name="Z_5BF80DB7_5490_4B96_948E_739510D30FEA_.wvu.Rows" localSheetId="5" hidden="1">'Приложение 6'!#REF!</definedName>
    <definedName name="_xlnm.Print_Titles" localSheetId="0">'Приложение 1'!$9:$9</definedName>
    <definedName name="_xlnm.Print_Titles" localSheetId="1">'Приложение 2'!$10:$10</definedName>
    <definedName name="_xlnm.Print_Titles" localSheetId="2">'Приложение 3'!$10:$12</definedName>
    <definedName name="_xlnm.Print_Area" localSheetId="0">'Приложение 1'!$A$1:$C$35</definedName>
    <definedName name="_xlnm.Print_Area" localSheetId="1">'Приложение 2'!$A$1:$D$36</definedName>
    <definedName name="_xlnm.Print_Area" localSheetId="3">'Приложение 4'!$A$1:$H$21</definedName>
    <definedName name="_xlnm.Print_Area" localSheetId="4">'Приложение 5'!$A$1:$E$617</definedName>
    <definedName name="_xlnm.Print_Area" localSheetId="5">'Приложение 6'!$A$1:$J$559</definedName>
    <definedName name="_xlnm.Print_Area" localSheetId="6">'Приложение 7'!$A$1:$F$667</definedName>
    <definedName name="_xlnm.Print_Area" localSheetId="7">'Приложение 8'!$A$1:$L$603</definedName>
  </definedNames>
  <calcPr fullCalcOnLoad="1"/>
</workbook>
</file>

<file path=xl/sharedStrings.xml><?xml version="1.0" encoding="utf-8"?>
<sst xmlns="http://schemas.openxmlformats.org/spreadsheetml/2006/main" count="13856" uniqueCount="676">
  <si>
    <t>Социальное обеспечение  и иные выплаты населению</t>
  </si>
  <si>
    <t>01 3 7824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</si>
  <si>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</si>
  <si>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01 3 8007</t>
  </si>
  <si>
    <t>01 5 8019</t>
  </si>
  <si>
    <t>Социальные выплаты молодым семьям на приобретение жилья</t>
  </si>
  <si>
    <t>Социальнные выплаты гражданам, кроме публичных нормативных социальных выплат</t>
  </si>
  <si>
    <t>01 6 8031</t>
  </si>
  <si>
    <t>Предоставление мер социальной поддержки отдельным категориям граждан</t>
  </si>
  <si>
    <t>29 0 7874</t>
  </si>
  <si>
    <t xml:space="preserve">Предоставление гражданам субсидий на оплату жилого помещения и коммунальных услуг </t>
  </si>
  <si>
    <t>31 1 7891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</si>
  <si>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</si>
  <si>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</si>
  <si>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</si>
  <si>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01 1 7865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</si>
  <si>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</si>
  <si>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01 6 5082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</si>
  <si>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</si>
  <si>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01 6 7875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</si>
  <si>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</si>
  <si>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1006</t>
  </si>
  <si>
    <t>Другие вопросы в области социальной политики</t>
  </si>
  <si>
    <t>01 6 7873</t>
  </si>
  <si>
    <t>Осуществление государственных полномочий по выплате вознаграждений профессиональным опекунам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</si>
  <si>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</si>
  <si>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</si>
  <si>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</si>
  <si>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</si>
  <si>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</si>
  <si>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</si>
  <si>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ФИЗИЧЕСКАЯ КУЛЬТУРА И СПОРТ</t>
  </si>
  <si>
    <t>1102</t>
  </si>
  <si>
    <t>Массовый спорт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</si>
  <si>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</si>
  <si>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</si>
  <si>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</si>
  <si>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</si>
  <si>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</si>
  <si>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</si>
  <si>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</si>
  <si>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1202</t>
  </si>
  <si>
    <t>Периодическая печать и издательства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</si>
  <si>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</si>
  <si>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</si>
  <si>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</si>
  <si>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</si>
  <si>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</si>
  <si>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</si>
  <si>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</si>
  <si>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</si>
  <si>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</si>
  <si>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</si>
  <si>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2015 год </t>
  </si>
  <si>
    <t>глава</t>
  </si>
  <si>
    <t>Финансовое управление администрации                                                                  
муниципального образования"Котлас"</t>
  </si>
  <si>
    <t>Обслуживание  государственного внутреннего и муниципального долга</t>
  </si>
  <si>
    <t>Комитет по управлению имуществом администрации                                                 
муниципального образования "Котлас"</t>
  </si>
  <si>
    <t>Капитальные вложения в объекты государственной (муниципальной) собственности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</si>
  <si>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</si>
  <si>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</si>
  <si>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</si>
  <si>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</si>
  <si>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
муниципального образования "Котлас"</t>
  </si>
  <si>
    <t>Управление экономического развития администрации муниципального образования "Котлас"</t>
  </si>
  <si>
    <t>Управление по социальным вопросам администрации муниципального образования "Котлас"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</si>
  <si>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плановый период 2016 и 2017 годов</t>
  </si>
  <si>
    <t>тыс. руб.</t>
  </si>
  <si>
    <t>2016 год</t>
  </si>
  <si>
    <t>2017 год</t>
  </si>
  <si>
    <t>01 6 8012</t>
  </si>
  <si>
    <t>02 2 8020</t>
  </si>
  <si>
    <t>Расходы на выплату персоналу казенных учреждений</t>
  </si>
  <si>
    <t>Капитальные вложения в объекты недвижимого имущества государственной (муниципальной) собственности</t>
  </si>
  <si>
    <t>Проектировние и строительство автодороги по пр. Мира на участке от ул. Невского до объездной атодороги Котлас-Коряжма</t>
  </si>
  <si>
    <t>Строительство автодороги по пр. Мира на участке ул. Невского до объездной дороги Котлас - Коряжма</t>
  </si>
  <si>
    <t>Другие вопросы в национальной экономике</t>
  </si>
  <si>
    <t>01 4 8011</t>
  </si>
  <si>
    <t>02 3 8020</t>
  </si>
  <si>
    <t>Землеустройство и землепользование на территории МО "Котлас"</t>
  </si>
  <si>
    <t>Муниципальная поддержка субъектов малого и среднего предпринимательства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</si>
  <si>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</si>
  <si>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01 2 8011 </t>
  </si>
  <si>
    <t>01 5 8011</t>
  </si>
  <si>
    <t>КУЛЬТУРА И КИНЕМАТОГРАФИЯ</t>
  </si>
  <si>
    <t>01 3 8011</t>
  </si>
  <si>
    <t xml:space="preserve">01 3 8011 </t>
  </si>
  <si>
    <t>01 5 8012</t>
  </si>
  <si>
    <t>01 6 8011</t>
  </si>
  <si>
    <t>06 0 7875</t>
  </si>
  <si>
    <t xml:space="preserve">01 2 8051 </t>
  </si>
  <si>
    <t xml:space="preserve">01 2 8015 </t>
  </si>
  <si>
    <t>Обслуживание внутреннего государственного и муниципального долга</t>
  </si>
  <si>
    <t>УСЛОВНО УТВЕРЖДАЕМЫЕ РАСХОДЫ</t>
  </si>
  <si>
    <t xml:space="preserve">Ведомственная структура расходов бюджета муниципального образования "Котлас" на плановый период 2016 и 2017 годов </t>
  </si>
  <si>
    <t>Финансовое управление администрации                                                                  муниципального образования"Котлас"</t>
  </si>
  <si>
    <t>Обслуживание государственного внутреннего и муниципального долга</t>
  </si>
  <si>
    <t>Комитет по управлению имуществом администрации                                                 муниципального образования "Котлас"</t>
  </si>
  <si>
    <t>Другие вопросы вобласти  национальной экономики</t>
  </si>
  <si>
    <t>Администрация Вычегодского административного округа администрации муниципального образования "Котлас"</t>
  </si>
  <si>
    <t>Управление экономического развития 
администрации муниципального образования "Котлас"</t>
  </si>
  <si>
    <t>Управление по социальным вопросам 
администрации муниципального образования "Котлас"</t>
  </si>
  <si>
    <t xml:space="preserve">01 3 8016 </t>
  </si>
  <si>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</si>
  <si>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</si>
  <si>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</si>
  <si>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</si>
  <si>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</si>
  <si>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</si>
  <si>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</si>
  <si>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</si>
  <si>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</si>
  <si>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</si>
  <si>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</si>
  <si>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</si>
  <si>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</si>
  <si>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</si>
  <si>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</si>
  <si>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</si>
  <si>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</si>
  <si>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</si>
  <si>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</si>
  <si>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</si>
  <si>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</si>
  <si>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</si>
  <si>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</si>
  <si>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</si>
  <si>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</si>
  <si>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</si>
  <si>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</si>
  <si>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</si>
  <si>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</si>
  <si>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</si>
  <si>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</si>
  <si>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</si>
  <si>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</si>
  <si>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</si>
  <si>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</si>
  <si>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</si>
  <si>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</si>
  <si>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</si>
  <si>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</si>
  <si>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</si>
  <si>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</si>
  <si>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</si>
  <si>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</si>
  <si>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</si>
  <si>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</si>
  <si>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</si>
  <si>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</si>
  <si>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</si>
  <si>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</si>
  <si>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</si>
  <si>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</si>
  <si>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</si>
  <si>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</si>
  <si>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</si>
  <si>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</si>
  <si>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</si>
  <si>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муниципального образования "Котлас" на 2015 год</t>
  </si>
  <si>
    <t xml:space="preserve">муниципального образования "Котлас" </t>
  </si>
  <si>
    <t>на плановый период 2016 и 2017 годов</t>
  </si>
  <si>
    <t>2016 год,       тыс.руб.</t>
  </si>
  <si>
    <t>2017 год,       тыс.руб.</t>
  </si>
  <si>
    <t xml:space="preserve">Перечень главных администраторов доходов </t>
  </si>
  <si>
    <t>бюджета муниципального образования "Котлас"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</si>
  <si>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</si>
  <si>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</si>
  <si>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администратора доходов</t>
  </si>
  <si>
    <t>доходов  бюджета</t>
  </si>
  <si>
    <t>1</t>
  </si>
  <si>
    <t>2</t>
  </si>
  <si>
    <t>090</t>
  </si>
  <si>
    <t>ФИНАНСОВОЕ  УПРАВЛЕНИЕ АДМИНИСТРАЦИИ МУНИЦИПАЛЬНОГО ОБРАЗОВАНИЯ "КОТЛАС"</t>
  </si>
  <si>
    <t>13</t>
  </si>
  <si>
    <t>02994</t>
  </si>
  <si>
    <t>04</t>
  </si>
  <si>
    <t>0000</t>
  </si>
  <si>
    <t>130</t>
  </si>
  <si>
    <t xml:space="preserve">Прочие доходы от компенсации затрат  бюджетов городских округов </t>
  </si>
  <si>
    <t>16</t>
  </si>
  <si>
    <t>18040</t>
  </si>
  <si>
    <t>140</t>
  </si>
  <si>
    <t>Денежные взыскания (штрафы) за нарушение бюджетного законодательства (в части бюджетов городских округов)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</si>
  <si>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</si>
  <si>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</si>
  <si>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</si>
  <si>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</si>
  <si>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</si>
  <si>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01040</t>
  </si>
  <si>
    <t>180</t>
  </si>
  <si>
    <t>Невыясненные поступления, зачисляемые в бюджеты городских округов</t>
  </si>
  <si>
    <t>05040</t>
  </si>
  <si>
    <t>Прочие неналоговые доходы бюджетов городских округов</t>
  </si>
  <si>
    <t>02</t>
  </si>
  <si>
    <t>01001</t>
  </si>
  <si>
    <t>151</t>
  </si>
  <si>
    <t>Дотации бюджетам городских округов на выравнивание бюджетной обеспеченности</t>
  </si>
  <si>
    <t>02008</t>
  </si>
  <si>
    <t>Субсидии бюджетам городских округов на обеспечение жильем молодых семей</t>
  </si>
  <si>
    <t>02009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</si>
  <si>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</si>
  <si>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02051</t>
  </si>
  <si>
    <t>Субсидии бюджетам городских округов на реализацию федеральных целевых программ</t>
  </si>
  <si>
    <t>02077</t>
  </si>
  <si>
    <t>Субсидии бюджетам городских округов на софинансирование капитальных вложений в объекты муниципальной собственности</t>
  </si>
  <si>
    <t>02150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</si>
  <si>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</si>
  <si>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02204</t>
  </si>
  <si>
    <t>Субсидии бюджетам городских округов на модернизацию региональных систем дошкольного образования</t>
  </si>
  <si>
    <t>02216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</si>
  <si>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</si>
  <si>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02999</t>
  </si>
  <si>
    <t>Прочие субсидии бюджетам городских округов</t>
  </si>
  <si>
    <t>03022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</si>
  <si>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</si>
  <si>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03024</t>
  </si>
  <si>
    <t>Субвенции бюджетам городских округов на выполнение передаваемых полномочий субъектов Российской Федерации</t>
  </si>
  <si>
    <t>03029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</si>
  <si>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</si>
  <si>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03999</t>
  </si>
  <si>
    <t>Прочие субвенции бюджетам городских округов</t>
  </si>
  <si>
    <t>04999</t>
  </si>
  <si>
    <t>Прочие межбюджетные трансферты, передаваемые бюджетам городских округов</t>
  </si>
  <si>
    <t>09023</t>
  </si>
  <si>
    <t>Прочие безвозмездные поступления в бюджеты городских округов от бюджетов субъектов Российской Федерации</t>
  </si>
  <si>
    <t>08</t>
  </si>
  <si>
    <t>04000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</si>
  <si>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</si>
  <si>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</t>
  </si>
  <si>
    <t>04010</t>
  </si>
  <si>
    <t>Доходы бюджетов городских округов от возврата бюджетными учреждениями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</si>
  <si>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</si>
  <si>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</si>
  <si>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162</t>
  </si>
  <si>
    <t>КОМИТЕТ ПО УПРАВЛЕНИЮ ИМУЩЕСТВОМ АДМИНИСТРАЦИИ МУНИЦИПАЛЬНОГО ОБРАЗОВАНИЯ "КОТЛАС"</t>
  </si>
  <si>
    <t>07150</t>
  </si>
  <si>
    <t>01</t>
  </si>
  <si>
    <t>110</t>
  </si>
  <si>
    <t xml:space="preserve">Государственная пошлина за выдачу разрешения на установку рекламной конструкции </t>
  </si>
  <si>
    <t>11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</si>
  <si>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</si>
  <si>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</si>
  <si>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</si>
  <si>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</si>
  <si>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</si>
  <si>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</si>
  <si>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05074</t>
  </si>
  <si>
    <t>Доходы от сдачи в аренду имущества, составляющего казну городских округов (за исключением земельных участков)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</si>
  <si>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</si>
  <si>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</si>
  <si>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</si>
  <si>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</si>
  <si>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</si>
  <si>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</si>
  <si>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</si>
  <si>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</si>
  <si>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</si>
  <si>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</si>
  <si>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</si>
  <si>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</si>
  <si>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03119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</si>
  <si>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</si>
  <si>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АДМИНИСТРАЦИЯ МУНИЦИПАЛЬНОГО ОБРАЗОВАНИЯ "КОТЛАС"</t>
  </si>
  <si>
    <t>01994</t>
  </si>
  <si>
    <t>Прочие доходы от оказания платных услуг (работ) получателями средств бюджетов городских округов</t>
  </si>
  <si>
    <t>23042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</si>
  <si>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</si>
  <si>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</si>
  <si>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</si>
  <si>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313 </t>
  </si>
  <si>
    <t>УПРАВЛЕНИЕ ГОРОДСКОГО ХОЗЯЙСТВА АДМИНИСТРАЦИИ МУНИЦИПАЛЬНОГО ОБРАЗОВАНИЯ "КОТЛАС"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</si>
  <si>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</si>
  <si>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</si>
  <si>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37030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</si>
  <si>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</si>
  <si>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02088</t>
  </si>
  <si>
    <t>0001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</si>
  <si>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</si>
  <si>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02089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</si>
  <si>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</si>
  <si>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07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</si>
  <si>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 </t>
  </si>
  <si>
    <t>314</t>
  </si>
  <si>
    <t>АДМИНИСТРАЦИЯ ВЫЧЕГОДСКОГО АДМИНИСТРАТИВНОГО ОКРУГА АДМИНИСТРАЦИИ МУНИЦИПАЛЬНОГО ОБРАЗОВАНИЯ  "КОТЛАС"</t>
  </si>
  <si>
    <t>315</t>
  </si>
  <si>
    <t>УПРАВЛЕНИЕ ЭКОНОМИЧЕСКОГО РАЗВИТИЯ АДМИНИСТРАЦИИ МУНИЦИПАЛЬНОГО ОБРАЗОВАНИЯ "КОТЛАС"</t>
  </si>
  <si>
    <t>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</si>
  <si>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</si>
  <si>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</si>
  <si>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316</t>
  </si>
  <si>
    <t>УПРАВЛЕНИЕ ПО СОЦИАЛЬНЫМ ВОПРОСАМ АДМИНИСТРАЦИИ МУНИЦИПАЛЬНОГО ОБРАЗОВАНИЯ "КОТЛАС"</t>
  </si>
  <si>
    <t>Перечень главных администраторов источников финансирования дефицита 
бюджета муниципального образования «Котлас»</t>
  </si>
  <si>
    <t xml:space="preserve"> </t>
  </si>
  <si>
    <t>Наименование главного администратора источников финансирования дефицита бюджета</t>
  </si>
  <si>
    <t>код главы</t>
  </si>
  <si>
    <t>код группы, подгруппы, статьи  и вида источников</t>
  </si>
  <si>
    <t>ФИНАНСОВОЕ УПРАВЛЕНИЕ АДМИНИСТРАЦИИ МУНИЦИПАЛЬНОГО ОБРАЗОВАНИЯ "КОТЛАС"</t>
  </si>
  <si>
    <t>00 00</t>
  </si>
  <si>
    <t>710</t>
  </si>
  <si>
    <t>810</t>
  </si>
  <si>
    <t>Погашение бюджетами городских округов кредитов  от кредитных организаций  в валюте Российской Федерации</t>
  </si>
  <si>
    <t>03</t>
  </si>
  <si>
    <t>01 00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</si>
  <si>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</si>
  <si>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05</t>
  </si>
  <si>
    <t>02 01</t>
  </si>
  <si>
    <t>510</t>
  </si>
  <si>
    <t>610</t>
  </si>
  <si>
    <t>06</t>
  </si>
  <si>
    <t>04 01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</si>
  <si>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</si>
  <si>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10 02</t>
  </si>
  <si>
    <t>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</si>
  <si>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</si>
  <si>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</si>
  <si>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</si>
  <si>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выдов раходов на 2015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</si>
  <si>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</si>
  <si>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</si>
  <si>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</si>
  <si>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</si>
  <si>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</si>
  <si>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Сумма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</si>
  <si>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</si>
  <si>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</si>
  <si>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</si>
  <si>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</si>
  <si>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</si>
  <si>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</si>
  <si>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</si>
  <si>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</si>
  <si>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</si>
  <si>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</si>
  <si>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</si>
  <si>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</si>
  <si>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</si>
  <si>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</si>
  <si>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</si>
  <si>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</si>
  <si>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</si>
  <si>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</si>
  <si>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</si>
  <si>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</si>
  <si>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</si>
  <si>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</si>
  <si>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</si>
  <si>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</si>
  <si>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</si>
  <si>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</si>
  <si>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</si>
  <si>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</si>
  <si>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</si>
  <si>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</si>
  <si>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</si>
  <si>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</si>
  <si>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</si>
  <si>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</si>
  <si>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</si>
  <si>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08 0 7867</t>
  </si>
  <si>
    <t>Осуществление государственных полномочий по созданию  комиссий по делам несовершеннолетних и защите их прав</t>
  </si>
  <si>
    <t>08 0 7868</t>
  </si>
  <si>
    <t>Осуществление государственных полномочий в сфере административных правонарушений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</si>
  <si>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</si>
  <si>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</si>
  <si>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</si>
  <si>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</si>
  <si>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22 1 8001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</si>
  <si>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</si>
  <si>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</si>
  <si>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</si>
  <si>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</si>
  <si>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</si>
  <si>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</si>
  <si>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</si>
  <si>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</si>
  <si>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</si>
  <si>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</si>
  <si>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</si>
  <si>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</si>
  <si>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</si>
  <si>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</si>
  <si>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</si>
  <si>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</si>
  <si>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</si>
  <si>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</si>
  <si>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01 0 0000</t>
  </si>
  <si>
    <t>Муниципальная программа муниципального образования "Котлас" "Реализация приоритетных направлений в социальной сфере МО "Котлас" на 2015-2020 годы"</t>
  </si>
  <si>
    <t>01 3 0000</t>
  </si>
  <si>
    <t>Подпрограмма " Котлас культурный"</t>
  </si>
  <si>
    <t>01 3 8005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</si>
  <si>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</si>
  <si>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</si>
  <si>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</si>
  <si>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</si>
  <si>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01 3 8006</t>
  </si>
  <si>
    <t>Укрепление материально-технической базы учреждений</t>
  </si>
  <si>
    <t>Субсидии бюджетным учреждениям</t>
  </si>
  <si>
    <t>01 6 0000</t>
  </si>
  <si>
    <t>Подпрограмма "Социальная поддержка отдельных категорий населения муниципального образования "Котлас"</t>
  </si>
  <si>
    <t>01 6 8030</t>
  </si>
  <si>
    <t>Формирование доступной среды для инвалидов в МО "Котлас"</t>
  </si>
  <si>
    <t>01 7 0000</t>
  </si>
  <si>
    <t>Подпрограмма "Управление  социальной сферой на территории муниципального образования "Котлас"</t>
  </si>
  <si>
    <t>01 7 7866</t>
  </si>
  <si>
    <t>Осуществление государственных полномочий по организации и осуществлению деятельности по опеке и попечительству</t>
  </si>
  <si>
    <t>01 7 7876</t>
  </si>
  <si>
    <t>Осуществление государственных полномочий по присвоению спортивных разрядов спортсменам Архангельской области</t>
  </si>
  <si>
    <t xml:space="preserve">0113 </t>
  </si>
  <si>
    <t>01 7 8001</t>
  </si>
  <si>
    <t>02 0 0000</t>
  </si>
  <si>
    <t>Муниципальная программа муниципального образования "Котлас" "Организация деятельности Комитета по управлению имуществом администрации муниципального образования "Котлас" на 2015-2018 годы"</t>
  </si>
  <si>
    <t>02 1 0000</t>
  </si>
  <si>
    <t>Подпрограмма "Обеспечение деятельности Комитета по управлению имуществом"</t>
  </si>
  <si>
    <t>02 1 8001</t>
  </si>
  <si>
    <t>02 2 0000</t>
  </si>
  <si>
    <t>Подпрограмма "Мероприятия по содержанию муниципального имущества МО "Котлас"</t>
  </si>
  <si>
    <t>02 2 8021</t>
  </si>
  <si>
    <t>Мероприятия по содержанию муниципального имущества</t>
  </si>
  <si>
    <t>03 0 0000</t>
  </si>
  <si>
    <t>Муниципальная программа муниципального образования "Котлас" "Организация деятельности Управления экономического развития администрации МО "Котлас" на 2015-2019 годы"</t>
  </si>
  <si>
    <t>03 0 7870</t>
  </si>
  <si>
    <t>Осуществление государственных полномочий по  формированию торгового реестра</t>
  </si>
  <si>
    <t>03 0 7871</t>
  </si>
  <si>
    <t>Осуществление государственных полномочий в сфере охраны труда</t>
  </si>
  <si>
    <t>03 0 8001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</si>
  <si>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</si>
  <si>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</si>
  <si>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</si>
  <si>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</si>
  <si>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630</t>
  </si>
  <si>
    <t>Субсидии некоммерческим организациям (за исключением государственных (муниципальных) учреждений)</t>
  </si>
  <si>
    <t>07 0 8072</t>
  </si>
  <si>
    <t>Развитие гражданского общества</t>
  </si>
  <si>
    <t>08 0 8081</t>
  </si>
  <si>
    <t>Мероприятия по развитию информационной политики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</si>
  <si>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</si>
  <si>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</si>
  <si>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09 2 0000</t>
  </si>
  <si>
    <t>Подпрограмма "Обеспечение первичных мер пожарной безопасности на территории МО "Котлас"</t>
  </si>
  <si>
    <t>09 2 8093</t>
  </si>
  <si>
    <t>Обеспечение первичных мер пожарной безопасности муниципальных учреждений МО "Котлас"</t>
  </si>
  <si>
    <t>21 0 8213</t>
  </si>
  <si>
    <t>Расходы на исполнение актов судебных органов и выплат финансовых санкций по обязательствам МО "Котлас"</t>
  </si>
  <si>
    <t>830</t>
  </si>
  <si>
    <t>Исполнение судебных актов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</si>
  <si>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</si>
  <si>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</si>
  <si>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</si>
  <si>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</si>
  <si>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</si>
  <si>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</si>
  <si>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</si>
  <si>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</si>
  <si>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36 0 0000</t>
  </si>
  <si>
    <t>Муниципальная программа муниципального образования "Котлас" "Программа действий по улучшеню условий и охраны труда в организациях МО "Котлас" на 2014 - 2018 годы"</t>
  </si>
  <si>
    <t>36 0 8361</t>
  </si>
  <si>
    <t>Мероприятия в сфере охраны труда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</si>
  <si>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</si>
  <si>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</si>
  <si>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</si>
  <si>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09 1 0000</t>
  </si>
  <si>
    <t>Подпрограмма "Обеспечение  устойчивого (стабильного) функционирования объектов жизнедеятельности МО "Котлас"</t>
  </si>
  <si>
    <t>09 1 8005</t>
  </si>
  <si>
    <t>Расходы на выплаты персоналу казенных учреждений</t>
  </si>
  <si>
    <t>09 1 8091</t>
  </si>
  <si>
    <t>Предупреждение и ликвидация последствий чрезвычайных ситуаций, защита населения и территории муниципального образования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</si>
  <si>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</si>
  <si>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</si>
  <si>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09 1 8092</t>
  </si>
  <si>
    <t>Мероприятия по профилактике  правонарушений, по противодействию терроризму и экстремизму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</si>
  <si>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</si>
  <si>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</si>
  <si>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</si>
  <si>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</si>
  <si>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</si>
  <si>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</si>
  <si>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</si>
  <si>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400</t>
  </si>
  <si>
    <t>Капитальные вложения в объекты  государственной (муниципальной) собственности</t>
  </si>
  <si>
    <t>Бюджетные инвестиции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</si>
  <si>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</si>
  <si>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</si>
  <si>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</si>
  <si>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</si>
  <si>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31 1 0000</t>
  </si>
  <si>
    <t>Подпрограмма "Развитие общественного пассажирского транспорта "</t>
  </si>
  <si>
    <t>31 1 8311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</si>
  <si>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</si>
  <si>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Субсидии юридическим лицам (кроме некомерческих организаций), индивидуальным предпринимателям, физическим лицам</t>
  </si>
  <si>
    <t>31 1 8312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</si>
  <si>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</si>
  <si>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</si>
  <si>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</si>
  <si>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25 0 0000</t>
  </si>
  <si>
    <t>Муниципальная программа муниципального образования "Котлас" "Благоустройство и охрана окружающей среды МО "Котлас" на 2014-2018 годы"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</si>
  <si>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</si>
  <si>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</si>
  <si>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</si>
  <si>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</si>
  <si>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</si>
  <si>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</si>
  <si>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</si>
  <si>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</si>
  <si>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</si>
  <si>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</si>
  <si>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</si>
  <si>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26 0 8610</t>
  </si>
  <si>
    <t xml:space="preserve">Проектирование  и строительство автомобильной дороги "Восточное шоссе" в г. Котласе </t>
  </si>
  <si>
    <t xml:space="preserve">0409 </t>
  </si>
  <si>
    <t>26 0 8613</t>
  </si>
  <si>
    <t>Проектирование и строительство автодороги по пр. Мира на участке от ул. Невского до объездной автодороги Котлас-Коряжма</t>
  </si>
  <si>
    <t>31 2 0000</t>
  </si>
  <si>
    <t>Подпрограмма "Повышение безопасности дорожного движения"</t>
  </si>
  <si>
    <t>31 2 8311</t>
  </si>
  <si>
    <t>Установка приборов видеофиксации нарушений правил дорожного движения</t>
  </si>
  <si>
    <t>0412</t>
  </si>
  <si>
    <t>Другие вопросы в области национальной экономики</t>
  </si>
  <si>
    <t>01 4 0000</t>
  </si>
  <si>
    <t>Подпрограмма "Развитие туризма на территории муниципального образования "Котлас"</t>
  </si>
  <si>
    <t>01 4 8017</t>
  </si>
  <si>
    <t>Мероприятия в сфере туризма</t>
  </si>
  <si>
    <t>02 3 0000</t>
  </si>
  <si>
    <t>Подпрограмма "Землеустройство и землепользование на территории МО "Котлас""</t>
  </si>
  <si>
    <t>02 3 8021</t>
  </si>
  <si>
    <t xml:space="preserve">Землеустройство и землепользование на территории МО "Котлас" 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</si>
  <si>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</si>
  <si>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</si>
  <si>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</si>
  <si>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</si>
  <si>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-10</t>
  </si>
  <si>
    <t xml:space="preserve">0412 </t>
  </si>
  <si>
    <t>26 0 8601</t>
  </si>
  <si>
    <t>Корректировка генерального плана городского округа "Котлас" и правил землепользования и застройки городского округа "Котлас"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</si>
  <si>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</si>
  <si>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</si>
  <si>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27 0 8271</t>
  </si>
  <si>
    <t>Муниципальная поддержка субъектов малого и среднего предпринимательства на территории муниципального образования "Котлас"</t>
  </si>
  <si>
    <t>27 08271</t>
  </si>
  <si>
    <t>ЖИЛИЩНО-КОММУНАЛЬНОЕ ХОЗЯЙСТВО</t>
  </si>
  <si>
    <t>0501</t>
  </si>
  <si>
    <t>Жилищное хозяйство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</si>
  <si>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</si>
  <si>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</si>
  <si>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</si>
  <si>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</si>
  <si>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29 0 8005</t>
  </si>
  <si>
    <t>29 0 8291</t>
  </si>
  <si>
    <t>Мероприятия в области жилищного хозяйства</t>
  </si>
  <si>
    <t>29 08291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</si>
  <si>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</si>
  <si>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</si>
  <si>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</si>
  <si>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</si>
  <si>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</si>
  <si>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</si>
  <si>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</si>
  <si>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</si>
  <si>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</si>
  <si>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</si>
  <si>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</si>
  <si>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</si>
  <si>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</si>
  <si>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Софинансирование капитальных вложений в объекты муниципальной собственности</t>
  </si>
  <si>
    <t>26 0 8607</t>
  </si>
  <si>
    <t>Проектирование и строительство насосной станции III подъема водопровода у южной котельной</t>
  </si>
  <si>
    <t>26 0 8608</t>
  </si>
  <si>
    <t>Прокладка канализационного напорного коллектора от КНС 46-го лесозавода через затон Лименда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</si>
  <si>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</si>
  <si>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</si>
  <si>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</si>
  <si>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</si>
  <si>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</si>
  <si>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</si>
  <si>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</si>
  <si>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</si>
  <si>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</si>
  <si>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</si>
  <si>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</si>
  <si>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</si>
  <si>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</si>
  <si>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</si>
  <si>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</si>
  <si>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</si>
  <si>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</si>
  <si>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</si>
  <si>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25 0 8255</t>
  </si>
  <si>
    <t>Организация сезонных социально - значимых  работ в сфере благоустройства</t>
  </si>
  <si>
    <t>31 1 8313</t>
  </si>
  <si>
    <t>Перевозка неопознанных умерших граждан</t>
  </si>
  <si>
    <t>0505</t>
  </si>
  <si>
    <t>Другие вопросы в области жилищно-коммунального хозяйства</t>
  </si>
  <si>
    <t>04 0 0000</t>
  </si>
  <si>
    <t>Муниципальная программа муниципального образования "Котлас" "Организация деятельности Управления городского хозяйства администрации МО "Котлас" на 2015-2019 годы"</t>
  </si>
  <si>
    <t>04 0 7869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</si>
  <si>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</si>
  <si>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04 0 8001</t>
  </si>
  <si>
    <t>040 8001</t>
  </si>
  <si>
    <t>ОБРАЗОВАНИЕ</t>
  </si>
  <si>
    <t>0701</t>
  </si>
  <si>
    <t>Дошкольное образование</t>
  </si>
  <si>
    <t>01 1 0000</t>
  </si>
  <si>
    <t>Подпрограмма "Развитие образования МО "Котлас"</t>
  </si>
  <si>
    <t>01 1 7862</t>
  </si>
  <si>
    <t>Реализация образовательных программ</t>
  </si>
  <si>
    <t>01 1 8005</t>
  </si>
  <si>
    <t>01 1 8006</t>
  </si>
  <si>
    <t>01 1 8012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</si>
  <si>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</si>
  <si>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</si>
  <si>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</si>
  <si>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01 1 8013</t>
  </si>
  <si>
    <t>Реконструкция шатровой кровли над зданием  МДОУ "Детский сад комбинированного вида N 28 "Золотой ключик", расположенного по адресу: город Котлас, пос.Вычегодский ул. Загородная, д. 4А</t>
  </si>
  <si>
    <t>Обеспечение первичных мер пожарной безопасности муниципальных учреждений  МО "Котлас"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</si>
  <si>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</si>
  <si>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</si>
  <si>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</si>
  <si>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</si>
  <si>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</si>
  <si>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</si>
  <si>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</si>
  <si>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</si>
  <si>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</si>
  <si>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620</t>
  </si>
  <si>
    <t xml:space="preserve">Субсидии автономным учреждениям </t>
  </si>
  <si>
    <t>01 1 8011</t>
  </si>
  <si>
    <t>Мероприятия в сфере образования</t>
  </si>
  <si>
    <t>01 1 8014</t>
  </si>
  <si>
    <t>Строительство детского автогородка на стадионе МОУ "Средняя общеобразовательная школа N 18"</t>
  </si>
  <si>
    <t>01 2 0000</t>
  </si>
  <si>
    <t>Подпрограмма "Спортивный город-здоровый город"</t>
  </si>
  <si>
    <t>01 2 8005</t>
  </si>
  <si>
    <t>01 2 8006</t>
  </si>
  <si>
    <t>01 2 8015</t>
  </si>
  <si>
    <t>Мероприятия в области физической культуры и спорта</t>
  </si>
  <si>
    <t>Подпрограмма "Котлас культурный"</t>
  </si>
  <si>
    <t>Субсидии автономным учреждениям</t>
  </si>
  <si>
    <t>0707</t>
  </si>
  <si>
    <t>Молодежная политика и оздоровление детей</t>
  </si>
  <si>
    <t>01 1 7832</t>
  </si>
  <si>
    <t xml:space="preserve">Мероприятия по проведению оздоровительной кампании детей </t>
  </si>
  <si>
    <t>300</t>
  </si>
  <si>
    <t>Социальное обеспечение и иные выплаты населению</t>
  </si>
  <si>
    <t>360</t>
  </si>
  <si>
    <t>Иные выплаты населению</t>
  </si>
  <si>
    <t>01 5 0000</t>
  </si>
  <si>
    <t>Подпрограмма "Котлас Молодежный"</t>
  </si>
  <si>
    <t>01 5 8005</t>
  </si>
  <si>
    <t>01 5 8006</t>
  </si>
  <si>
    <t>01 5 8018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</si>
  <si>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</si>
  <si>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</si>
  <si>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</si>
  <si>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</si>
  <si>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</si>
  <si>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</si>
  <si>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</si>
  <si>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КУЛЬТУРА, КИНЕМАТОГРАФИЯ</t>
  </si>
  <si>
    <t>0801</t>
  </si>
  <si>
    <t xml:space="preserve">Культура </t>
  </si>
  <si>
    <t xml:space="preserve">0801 </t>
  </si>
  <si>
    <t>01 3 8016</t>
  </si>
  <si>
    <t>Мероприятия в сфере культуры на территории МО "Котлас"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</si>
  <si>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</si>
  <si>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</si>
  <si>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</si>
  <si>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</si>
  <si>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</si>
  <si>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</si>
  <si>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</si>
  <si>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</si>
  <si>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</si>
  <si>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</si>
  <si>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</si>
  <si>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01 1 8007</t>
  </si>
  <si>
    <t xml:space="preserve">Социальные выплаты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</si>
</sst>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0.000"/>
    <numFmt numFmtId="195" formatCode="0.0E+00"/>
    <numFmt numFmtId="196" formatCode="0E+00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7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49" fontId="2" fillId="0" borderId="0" xfId="54" applyNumberFormat="1" applyFont="1" applyFill="1" applyAlignment="1">
      <alignment horizontal="center" vertical="center" wrapText="1"/>
      <protection/>
    </xf>
    <xf numFmtId="49" fontId="2" fillId="0" borderId="0" xfId="54" applyNumberFormat="1" applyFont="1" applyFill="1" applyAlignment="1">
      <alignment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49" fontId="10" fillId="0" borderId="17" xfId="54" applyNumberFormat="1" applyFont="1" applyFill="1" applyBorder="1" applyAlignment="1">
      <alignment horizontal="center" vertical="center" wrapText="1"/>
      <protection/>
    </xf>
    <xf numFmtId="49" fontId="2" fillId="0" borderId="18" xfId="54" applyNumberFormat="1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49" fontId="2" fillId="0" borderId="17" xfId="54" applyNumberFormat="1" applyFont="1" applyFill="1" applyBorder="1" applyAlignment="1">
      <alignment horizontal="center" vertical="center" wrapText="1"/>
      <protection/>
    </xf>
    <xf numFmtId="49" fontId="2" fillId="0" borderId="21" xfId="54" applyNumberFormat="1" applyFont="1" applyFill="1" applyBorder="1" applyAlignment="1">
      <alignment horizontal="center" vertical="center" wrapText="1"/>
      <protection/>
    </xf>
    <xf numFmtId="49" fontId="2" fillId="0" borderId="22" xfId="54" applyNumberFormat="1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49" fontId="3" fillId="0" borderId="23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vertical="center" wrapText="1"/>
      <protection/>
    </xf>
    <xf numFmtId="49" fontId="3" fillId="0" borderId="21" xfId="54" applyNumberFormat="1" applyFont="1" applyFill="1" applyBorder="1" applyAlignment="1">
      <alignment vertical="center" wrapText="1"/>
      <protection/>
    </xf>
    <xf numFmtId="49" fontId="3" fillId="0" borderId="22" xfId="54" applyNumberFormat="1" applyFont="1" applyFill="1" applyBorder="1" applyAlignment="1">
      <alignment vertical="center" wrapText="1"/>
      <protection/>
    </xf>
    <xf numFmtId="0" fontId="3" fillId="0" borderId="24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49" fontId="2" fillId="0" borderId="25" xfId="54" applyNumberFormat="1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vertical="center" wrapText="1"/>
      <protection/>
    </xf>
    <xf numFmtId="49" fontId="2" fillId="0" borderId="21" xfId="54" applyNumberFormat="1" applyFont="1" applyFill="1" applyBorder="1" applyAlignment="1">
      <alignment vertical="center" wrapText="1"/>
      <protection/>
    </xf>
    <xf numFmtId="49" fontId="2" fillId="0" borderId="22" xfId="54" applyNumberFormat="1" applyFont="1" applyFill="1" applyBorder="1" applyAlignment="1">
      <alignment vertical="center" wrapText="1"/>
      <protection/>
    </xf>
    <xf numFmtId="0" fontId="2" fillId="0" borderId="24" xfId="54" applyFont="1" applyFill="1" applyBorder="1" applyAlignment="1">
      <alignment horizontal="justify" vertical="center" wrapText="1"/>
      <protection/>
    </xf>
    <xf numFmtId="0" fontId="2" fillId="0" borderId="25" xfId="54" applyFont="1" applyFill="1" applyBorder="1" applyAlignment="1">
      <alignment vertical="center" wrapText="1"/>
      <protection/>
    </xf>
    <xf numFmtId="0" fontId="2" fillId="0" borderId="24" xfId="54" applyFont="1" applyFill="1" applyBorder="1" applyAlignment="1">
      <alignment horizontal="left" vertical="center" wrapText="1"/>
      <protection/>
    </xf>
    <xf numFmtId="49" fontId="2" fillId="0" borderId="26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49" fontId="3" fillId="0" borderId="27" xfId="54" applyNumberFormat="1" applyFont="1" applyFill="1" applyBorder="1" applyAlignment="1">
      <alignment vertical="center" wrapText="1"/>
      <protection/>
    </xf>
    <xf numFmtId="49" fontId="3" fillId="0" borderId="28" xfId="54" applyNumberFormat="1" applyFont="1" applyFill="1" applyBorder="1" applyAlignment="1">
      <alignment vertical="center" wrapText="1"/>
      <protection/>
    </xf>
    <xf numFmtId="49" fontId="3" fillId="0" borderId="29" xfId="54" applyNumberFormat="1" applyFont="1" applyFill="1" applyBorder="1" applyAlignment="1">
      <alignment vertical="center" wrapText="1"/>
      <protection/>
    </xf>
    <xf numFmtId="0" fontId="3" fillId="0" borderId="20" xfId="54" applyFont="1" applyFill="1" applyBorder="1" applyAlignment="1">
      <alignment vertical="center" wrapText="1"/>
      <protection/>
    </xf>
    <xf numFmtId="49" fontId="2" fillId="0" borderId="27" xfId="54" applyNumberFormat="1" applyFont="1" applyFill="1" applyBorder="1" applyAlignment="1">
      <alignment vertical="center" wrapText="1"/>
      <protection/>
    </xf>
    <xf numFmtId="49" fontId="2" fillId="0" borderId="28" xfId="54" applyNumberFormat="1" applyFont="1" applyFill="1" applyBorder="1" applyAlignment="1">
      <alignment vertical="center" wrapText="1"/>
      <protection/>
    </xf>
    <xf numFmtId="49" fontId="2" fillId="0" borderId="29" xfId="54" applyNumberFormat="1" applyFont="1" applyFill="1" applyBorder="1" applyAlignment="1">
      <alignment vertical="center" wrapText="1"/>
      <protection/>
    </xf>
    <xf numFmtId="0" fontId="2" fillId="0" borderId="20" xfId="54" applyFont="1" applyFill="1" applyBorder="1" applyAlignment="1">
      <alignment horizontal="justify" vertical="center" wrapText="1"/>
      <protection/>
    </xf>
    <xf numFmtId="49" fontId="2" fillId="0" borderId="30" xfId="54" applyNumberFormat="1" applyFont="1" applyFill="1" applyBorder="1" applyAlignment="1">
      <alignment horizontal="center" vertical="center" wrapText="1"/>
      <protection/>
    </xf>
    <xf numFmtId="49" fontId="2" fillId="0" borderId="31" xfId="54" applyNumberFormat="1" applyFont="1" applyFill="1" applyBorder="1" applyAlignment="1">
      <alignment vertical="center" wrapText="1"/>
      <protection/>
    </xf>
    <xf numFmtId="49" fontId="2" fillId="0" borderId="32" xfId="54" applyNumberFormat="1" applyFont="1" applyFill="1" applyBorder="1" applyAlignment="1">
      <alignment vertical="center" wrapText="1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0" fontId="2" fillId="0" borderId="34" xfId="54" applyFont="1" applyFill="1" applyBorder="1" applyAlignment="1">
      <alignment horizontal="justify" vertical="center" wrapText="1"/>
      <protection/>
    </xf>
    <xf numFmtId="49" fontId="2" fillId="0" borderId="0" xfId="55" applyNumberFormat="1" applyFont="1" applyAlignment="1">
      <alignment horizontal="center" vertical="center" wrapText="1"/>
      <protection/>
    </xf>
    <xf numFmtId="49" fontId="2" fillId="0" borderId="0" xfId="55" applyNumberFormat="1" applyFont="1" applyAlignment="1">
      <alignment vertical="center" wrapText="1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49" fontId="2" fillId="0" borderId="17" xfId="55" applyNumberFormat="1" applyFont="1" applyBorder="1" applyAlignment="1">
      <alignment horizontal="center" vertical="center" wrapText="1"/>
      <protection/>
    </xf>
    <xf numFmtId="49" fontId="2" fillId="0" borderId="18" xfId="55" applyNumberFormat="1" applyFont="1" applyBorder="1" applyAlignment="1">
      <alignment horizontal="center" vertical="center" wrapText="1"/>
      <protection/>
    </xf>
    <xf numFmtId="49" fontId="2" fillId="0" borderId="19" xfId="55" applyNumberFormat="1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 vertical="center" wrapText="1"/>
      <protection/>
    </xf>
    <xf numFmtId="49" fontId="3" fillId="0" borderId="23" xfId="55" applyNumberFormat="1" applyFont="1" applyBorder="1" applyAlignment="1">
      <alignment horizontal="center" vertical="center" wrapText="1"/>
      <protection/>
    </xf>
    <xf numFmtId="49" fontId="3" fillId="0" borderId="19" xfId="55" applyNumberFormat="1" applyFont="1" applyBorder="1" applyAlignment="1">
      <alignment vertical="center" wrapText="1"/>
      <protection/>
    </xf>
    <xf numFmtId="49" fontId="3" fillId="0" borderId="21" xfId="55" applyNumberFormat="1" applyFont="1" applyBorder="1" applyAlignment="1">
      <alignment vertical="center" wrapText="1"/>
      <protection/>
    </xf>
    <xf numFmtId="49" fontId="3" fillId="0" borderId="22" xfId="55" applyNumberFormat="1" applyFont="1" applyBorder="1" applyAlignment="1">
      <alignment vertical="center" wrapText="1"/>
      <protection/>
    </xf>
    <xf numFmtId="0" fontId="3" fillId="0" borderId="24" xfId="55" applyFont="1" applyBorder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49" fontId="2" fillId="0" borderId="25" xfId="55" applyNumberFormat="1" applyFont="1" applyBorder="1" applyAlignment="1">
      <alignment horizontal="center" vertical="center" wrapText="1"/>
      <protection/>
    </xf>
    <xf numFmtId="49" fontId="2" fillId="0" borderId="19" xfId="55" applyNumberFormat="1" applyFont="1" applyBorder="1" applyAlignment="1">
      <alignment vertical="center" wrapText="1"/>
      <protection/>
    </xf>
    <xf numFmtId="49" fontId="2" fillId="0" borderId="21" xfId="55" applyNumberFormat="1" applyFont="1" applyBorder="1" applyAlignment="1">
      <alignment vertical="center" wrapText="1"/>
      <protection/>
    </xf>
    <xf numFmtId="49" fontId="2" fillId="0" borderId="22" xfId="55" applyNumberFormat="1" applyFont="1" applyBorder="1" applyAlignment="1">
      <alignment vertical="center" wrapText="1"/>
      <protection/>
    </xf>
    <xf numFmtId="0" fontId="2" fillId="0" borderId="24" xfId="55" applyFont="1" applyBorder="1" applyAlignment="1">
      <alignment horizontal="justify" vertical="center" wrapText="1"/>
      <protection/>
    </xf>
    <xf numFmtId="49" fontId="11" fillId="0" borderId="25" xfId="55" applyNumberFormat="1" applyFont="1" applyBorder="1" applyAlignment="1">
      <alignment horizontal="center" vertical="center" wrapText="1"/>
      <protection/>
    </xf>
    <xf numFmtId="0" fontId="11" fillId="0" borderId="0" xfId="55" applyFont="1" applyFill="1" applyAlignment="1">
      <alignment vertical="center" wrapText="1"/>
      <protection/>
    </xf>
    <xf numFmtId="49" fontId="2" fillId="0" borderId="35" xfId="55" applyNumberFormat="1" applyFont="1" applyBorder="1" applyAlignment="1">
      <alignment vertical="center" wrapText="1"/>
      <protection/>
    </xf>
    <xf numFmtId="49" fontId="2" fillId="0" borderId="36" xfId="55" applyNumberFormat="1" applyFont="1" applyBorder="1" applyAlignment="1">
      <alignment vertical="center" wrapText="1"/>
      <protection/>
    </xf>
    <xf numFmtId="49" fontId="2" fillId="0" borderId="37" xfId="55" applyNumberFormat="1" applyFont="1" applyBorder="1" applyAlignment="1">
      <alignment vertical="center" wrapText="1"/>
      <protection/>
    </xf>
    <xf numFmtId="0" fontId="2" fillId="0" borderId="38" xfId="55" applyFont="1" applyBorder="1" applyAlignment="1">
      <alignment horizontal="justify" vertical="center" wrapText="1"/>
      <protection/>
    </xf>
    <xf numFmtId="49" fontId="11" fillId="0" borderId="30" xfId="55" applyNumberFormat="1" applyFont="1" applyBorder="1" applyAlignment="1">
      <alignment horizontal="center" vertical="center" wrapText="1"/>
      <protection/>
    </xf>
    <xf numFmtId="49" fontId="2" fillId="0" borderId="31" xfId="55" applyNumberFormat="1" applyFont="1" applyBorder="1" applyAlignment="1">
      <alignment vertical="center" wrapText="1"/>
      <protection/>
    </xf>
    <xf numFmtId="49" fontId="2" fillId="0" borderId="32" xfId="55" applyNumberFormat="1" applyFont="1" applyBorder="1" applyAlignment="1">
      <alignment vertical="center" wrapText="1"/>
      <protection/>
    </xf>
    <xf numFmtId="49" fontId="2" fillId="0" borderId="33" xfId="55" applyNumberFormat="1" applyFont="1" applyBorder="1" applyAlignment="1">
      <alignment vertical="center" wrapText="1"/>
      <protection/>
    </xf>
    <xf numFmtId="0" fontId="2" fillId="0" borderId="34" xfId="55" applyFont="1" applyBorder="1" applyAlignment="1">
      <alignment horizontal="justify" vertical="center" wrapText="1"/>
      <protection/>
    </xf>
    <xf numFmtId="49" fontId="11" fillId="0" borderId="0" xfId="55" applyNumberFormat="1" applyFont="1" applyAlignment="1">
      <alignment horizontal="center" vertical="center" wrapText="1"/>
      <protection/>
    </xf>
    <xf numFmtId="49" fontId="11" fillId="0" borderId="0" xfId="55" applyNumberFormat="1" applyFont="1" applyAlignment="1">
      <alignment vertical="center" wrapText="1"/>
      <protection/>
    </xf>
    <xf numFmtId="0" fontId="11" fillId="0" borderId="0" xfId="55" applyFont="1" applyAlignment="1">
      <alignment horizontal="justify" vertical="center" wrapText="1"/>
      <protection/>
    </xf>
    <xf numFmtId="0" fontId="11" fillId="0" borderId="0" xfId="55" applyFont="1" applyAlignment="1">
      <alignment vertical="center" wrapText="1"/>
      <protection/>
    </xf>
    <xf numFmtId="0" fontId="29" fillId="0" borderId="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justify" vertical="center" wrapText="1"/>
      <protection/>
    </xf>
    <xf numFmtId="0" fontId="30" fillId="0" borderId="0" xfId="56" applyFont="1" applyAlignment="1">
      <alignment vertical="center" wrapText="1"/>
      <protection/>
    </xf>
    <xf numFmtId="0" fontId="31" fillId="0" borderId="0" xfId="56" applyFont="1" applyBorder="1" applyAlignment="1">
      <alignment horizontal="justify" vertical="center" wrapText="1"/>
      <protection/>
    </xf>
    <xf numFmtId="180" fontId="32" fillId="0" borderId="0" xfId="56" applyNumberFormat="1" applyFont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justify" vertical="center" wrapText="1"/>
      <protection/>
    </xf>
    <xf numFmtId="180" fontId="32" fillId="0" borderId="0" xfId="56" applyNumberFormat="1" applyFont="1" applyAlignment="1">
      <alignment horizontal="right" vertical="center" wrapText="1"/>
      <protection/>
    </xf>
    <xf numFmtId="0" fontId="32" fillId="0" borderId="12" xfId="56" applyFont="1" applyBorder="1" applyAlignment="1">
      <alignment horizontal="center" vertical="center" textRotation="90" wrapText="1"/>
      <protection/>
    </xf>
    <xf numFmtId="0" fontId="32" fillId="0" borderId="39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 wrapText="1"/>
      <protection/>
    </xf>
    <xf numFmtId="0" fontId="32" fillId="0" borderId="13" xfId="56" applyFont="1" applyBorder="1" applyAlignment="1">
      <alignment horizontal="center" vertical="center" textRotation="90" wrapText="1"/>
      <protection/>
    </xf>
    <xf numFmtId="0" fontId="32" fillId="0" borderId="40" xfId="56" applyFont="1" applyBorder="1" applyAlignment="1">
      <alignment horizontal="center" vertical="center" wrapText="1"/>
      <protection/>
    </xf>
    <xf numFmtId="0" fontId="29" fillId="0" borderId="13" xfId="56" applyFont="1" applyBorder="1" applyAlignment="1">
      <alignment horizontal="center" vertical="center" wrapText="1"/>
      <protection/>
    </xf>
    <xf numFmtId="0" fontId="32" fillId="0" borderId="41" xfId="56" applyFont="1" applyBorder="1" applyAlignment="1">
      <alignment horizontal="center" vertical="center" wrapText="1"/>
      <protection/>
    </xf>
    <xf numFmtId="49" fontId="29" fillId="10" borderId="13" xfId="56" applyNumberFormat="1" applyFont="1" applyFill="1" applyBorder="1" applyAlignment="1">
      <alignment horizontal="center" vertical="center" wrapText="1"/>
      <protection/>
    </xf>
    <xf numFmtId="0" fontId="31" fillId="10" borderId="13" xfId="56" applyFont="1" applyFill="1" applyBorder="1" applyAlignment="1">
      <alignment horizontal="justify" vertical="center" wrapText="1"/>
      <protection/>
    </xf>
    <xf numFmtId="180" fontId="29" fillId="10" borderId="13" xfId="56" applyNumberFormat="1" applyFont="1" applyFill="1" applyBorder="1" applyAlignment="1">
      <alignment horizontal="center" vertical="center" wrapText="1"/>
      <protection/>
    </xf>
    <xf numFmtId="49" fontId="29" fillId="24" borderId="13" xfId="56" applyNumberFormat="1" applyFont="1" applyFill="1" applyBorder="1" applyAlignment="1">
      <alignment horizontal="center" vertical="center" wrapText="1"/>
      <protection/>
    </xf>
    <xf numFmtId="0" fontId="31" fillId="24" borderId="13" xfId="56" applyFont="1" applyFill="1" applyBorder="1" applyAlignment="1">
      <alignment horizontal="justify" vertical="center" wrapText="1"/>
      <protection/>
    </xf>
    <xf numFmtId="180" fontId="29" fillId="24" borderId="13" xfId="56" applyNumberFormat="1" applyFont="1" applyFill="1" applyBorder="1" applyAlignment="1">
      <alignment horizontal="center" vertical="center" wrapText="1"/>
      <protection/>
    </xf>
    <xf numFmtId="49" fontId="32" fillId="7" borderId="13" xfId="56" applyNumberFormat="1" applyFont="1" applyFill="1" applyBorder="1" applyAlignment="1">
      <alignment horizontal="center" vertical="center" wrapText="1"/>
      <protection/>
    </xf>
    <xf numFmtId="49" fontId="10" fillId="7" borderId="13" xfId="56" applyNumberFormat="1" applyFont="1" applyFill="1" applyBorder="1" applyAlignment="1">
      <alignment horizontal="justify" vertical="center" wrapText="1"/>
      <protection/>
    </xf>
    <xf numFmtId="180" fontId="32" fillId="7" borderId="13" xfId="56" applyNumberFormat="1" applyFont="1" applyFill="1" applyBorder="1" applyAlignment="1">
      <alignment horizontal="center" vertical="center" wrapText="1"/>
      <protection/>
    </xf>
    <xf numFmtId="49" fontId="32" fillId="22" borderId="13" xfId="56" applyNumberFormat="1" applyFont="1" applyFill="1" applyBorder="1" applyAlignment="1">
      <alignment horizontal="center" vertical="center" wrapText="1"/>
      <protection/>
    </xf>
    <xf numFmtId="49" fontId="10" fillId="22" borderId="13" xfId="56" applyNumberFormat="1" applyFont="1" applyFill="1" applyBorder="1" applyAlignment="1">
      <alignment horizontal="justify" vertical="center" wrapText="1"/>
      <protection/>
    </xf>
    <xf numFmtId="180" fontId="32" fillId="22" borderId="13" xfId="56" applyNumberFormat="1" applyFont="1" applyFill="1" applyBorder="1" applyAlignment="1">
      <alignment horizontal="center" vertical="center" wrapText="1"/>
      <protection/>
    </xf>
    <xf numFmtId="49" fontId="32" fillId="0" borderId="13" xfId="56" applyNumberFormat="1" applyFont="1" applyFill="1" applyBorder="1" applyAlignment="1">
      <alignment horizontal="center" vertical="center" wrapText="1"/>
      <protection/>
    </xf>
    <xf numFmtId="49" fontId="10" fillId="0" borderId="13" xfId="56" applyNumberFormat="1" applyFont="1" applyFill="1" applyBorder="1" applyAlignment="1">
      <alignment horizontal="justify" vertical="center" wrapText="1"/>
      <protection/>
    </xf>
    <xf numFmtId="180" fontId="32" fillId="0" borderId="13" xfId="56" applyNumberFormat="1" applyFont="1" applyFill="1" applyBorder="1" applyAlignment="1">
      <alignment horizontal="center" vertical="center" wrapText="1"/>
      <protection/>
    </xf>
    <xf numFmtId="49" fontId="32" fillId="0" borderId="13" xfId="56" applyNumberFormat="1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justify" vertical="center" wrapText="1"/>
      <protection/>
    </xf>
    <xf numFmtId="180" fontId="32" fillId="0" borderId="13" xfId="56" applyNumberFormat="1" applyFont="1" applyBorder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 wrapText="1"/>
      <protection/>
    </xf>
    <xf numFmtId="49" fontId="10" fillId="0" borderId="13" xfId="56" applyNumberFormat="1" applyFont="1" applyBorder="1" applyAlignment="1">
      <alignment horizontal="justify" vertical="center" wrapText="1"/>
      <protection/>
    </xf>
    <xf numFmtId="0" fontId="10" fillId="22" borderId="13" xfId="56" applyFont="1" applyFill="1" applyBorder="1" applyAlignment="1">
      <alignment horizontal="justify" vertical="center" wrapText="1"/>
      <protection/>
    </xf>
    <xf numFmtId="49" fontId="10" fillId="7" borderId="13" xfId="56" applyNumberFormat="1" applyFont="1" applyFill="1" applyBorder="1" applyAlignment="1">
      <alignment horizontal="left" vertical="center" wrapText="1"/>
      <protection/>
    </xf>
    <xf numFmtId="49" fontId="10" fillId="22" borderId="13" xfId="56" applyNumberFormat="1" applyFont="1" applyFill="1" applyBorder="1" applyAlignment="1">
      <alignment horizontal="left" vertical="center" wrapText="1"/>
      <protection/>
    </xf>
    <xf numFmtId="49" fontId="32" fillId="25" borderId="13" xfId="56" applyNumberFormat="1" applyFont="1" applyFill="1" applyBorder="1" applyAlignment="1">
      <alignment horizontal="center" vertical="center" wrapText="1"/>
      <protection/>
    </xf>
    <xf numFmtId="49" fontId="10" fillId="25" borderId="13" xfId="56" applyNumberFormat="1" applyFont="1" applyFill="1" applyBorder="1" applyAlignment="1">
      <alignment horizontal="left" vertical="center" wrapText="1"/>
      <protection/>
    </xf>
    <xf numFmtId="180" fontId="32" fillId="25" borderId="13" xfId="56" applyNumberFormat="1" applyFont="1" applyFill="1" applyBorder="1" applyAlignment="1">
      <alignment horizontal="center" vertical="center" wrapText="1"/>
      <protection/>
    </xf>
    <xf numFmtId="0" fontId="10" fillId="7" borderId="13" xfId="56" applyFont="1" applyFill="1" applyBorder="1" applyAlignment="1">
      <alignment horizontal="justify" vertical="center" wrapText="1"/>
      <protection/>
    </xf>
    <xf numFmtId="0" fontId="10" fillId="0" borderId="13" xfId="56" applyFont="1" applyFill="1" applyBorder="1" applyAlignment="1">
      <alignment horizontal="justify" vertical="center" wrapText="1"/>
      <protection/>
    </xf>
    <xf numFmtId="180" fontId="34" fillId="0" borderId="13" xfId="56" applyNumberFormat="1" applyFont="1" applyBorder="1" applyAlignment="1">
      <alignment horizontal="center" vertical="center" wrapText="1"/>
      <protection/>
    </xf>
    <xf numFmtId="0" fontId="31" fillId="24" borderId="13" xfId="56" applyFont="1" applyFill="1" applyBorder="1" applyAlignment="1">
      <alignment horizontal="left" vertical="center" wrapText="1"/>
      <protection/>
    </xf>
    <xf numFmtId="2" fontId="32" fillId="7" borderId="13" xfId="56" applyNumberFormat="1" applyFont="1" applyFill="1" applyBorder="1" applyAlignment="1">
      <alignment horizontal="center" vertical="center" wrapText="1"/>
      <protection/>
    </xf>
    <xf numFmtId="2" fontId="10" fillId="7" borderId="13" xfId="56" applyNumberFormat="1" applyFont="1" applyFill="1" applyBorder="1" applyAlignment="1">
      <alignment horizontal="left" vertical="center" wrapText="1"/>
      <protection/>
    </xf>
    <xf numFmtId="0" fontId="33" fillId="0" borderId="0" xfId="56" applyFont="1" applyFill="1" applyAlignment="1">
      <alignment horizontal="center" vertical="center" wrapText="1"/>
      <protection/>
    </xf>
    <xf numFmtId="2" fontId="32" fillId="22" borderId="13" xfId="56" applyNumberFormat="1" applyFont="1" applyFill="1" applyBorder="1" applyAlignment="1">
      <alignment horizontal="center" vertical="center" wrapText="1"/>
      <protection/>
    </xf>
    <xf numFmtId="2" fontId="10" fillId="22" borderId="13" xfId="56" applyNumberFormat="1" applyFont="1" applyFill="1" applyBorder="1" applyAlignment="1">
      <alignment horizontal="left" vertical="center" wrapText="1"/>
      <protection/>
    </xf>
    <xf numFmtId="193" fontId="32" fillId="22" borderId="13" xfId="56" applyNumberFormat="1" applyFont="1" applyFill="1" applyBorder="1" applyAlignment="1">
      <alignment horizontal="center" vertical="center" wrapText="1"/>
      <protection/>
    </xf>
    <xf numFmtId="2" fontId="32" fillId="0" borderId="13" xfId="56" applyNumberFormat="1" applyFont="1" applyFill="1" applyBorder="1" applyAlignment="1">
      <alignment horizontal="center" vertical="center" wrapText="1"/>
      <protection/>
    </xf>
    <xf numFmtId="2" fontId="10" fillId="0" borderId="13" xfId="56" applyNumberFormat="1" applyFont="1" applyFill="1" applyBorder="1" applyAlignment="1">
      <alignment horizontal="left" vertical="center" wrapText="1"/>
      <protection/>
    </xf>
    <xf numFmtId="193" fontId="32" fillId="0" borderId="13" xfId="56" applyNumberFormat="1" applyFont="1" applyFill="1" applyBorder="1" applyAlignment="1">
      <alignment horizontal="center" vertical="center" wrapText="1"/>
      <protection/>
    </xf>
    <xf numFmtId="49" fontId="10" fillId="22" borderId="13" xfId="56" applyNumberFormat="1" applyFont="1" applyFill="1" applyBorder="1" applyAlignment="1">
      <alignment horizontal="left" vertical="center" wrapText="1"/>
      <protection/>
    </xf>
    <xf numFmtId="49" fontId="10" fillId="0" borderId="13" xfId="56" applyNumberFormat="1" applyFont="1" applyFill="1" applyBorder="1" applyAlignment="1">
      <alignment horizontal="left" vertical="center" wrapText="1"/>
      <protection/>
    </xf>
    <xf numFmtId="0" fontId="10" fillId="22" borderId="13" xfId="56" applyNumberFormat="1" applyFont="1" applyFill="1" applyBorder="1" applyAlignment="1">
      <alignment horizontal="justify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justify" vertical="center" wrapText="1"/>
      <protection/>
    </xf>
    <xf numFmtId="49" fontId="10" fillId="25" borderId="13" xfId="56" applyNumberFormat="1" applyFont="1" applyFill="1" applyBorder="1" applyAlignment="1">
      <alignment horizontal="justify" vertical="center" wrapText="1"/>
      <protection/>
    </xf>
    <xf numFmtId="0" fontId="32" fillId="22" borderId="13" xfId="56" applyNumberFormat="1" applyFont="1" applyFill="1" applyBorder="1" applyAlignment="1">
      <alignment horizontal="center" vertical="center" wrapText="1"/>
      <protection/>
    </xf>
    <xf numFmtId="0" fontId="32" fillId="0" borderId="13" xfId="56" applyNumberFormat="1" applyFont="1" applyFill="1" applyBorder="1" applyAlignment="1">
      <alignment horizontal="center" vertical="center" wrapText="1"/>
      <protection/>
    </xf>
    <xf numFmtId="0" fontId="10" fillId="7" borderId="13" xfId="56" applyNumberFormat="1" applyFont="1" applyFill="1" applyBorder="1" applyAlignment="1">
      <alignment horizontal="justify" vertical="center" wrapText="1"/>
      <protection/>
    </xf>
    <xf numFmtId="49" fontId="34" fillId="22" borderId="13" xfId="56" applyNumberFormat="1" applyFont="1" applyFill="1" applyBorder="1" applyAlignment="1">
      <alignment horizontal="center" vertical="center" wrapText="1"/>
      <protection/>
    </xf>
    <xf numFmtId="49" fontId="31" fillId="24" borderId="13" xfId="56" applyNumberFormat="1" applyFont="1" applyFill="1" applyBorder="1" applyAlignment="1">
      <alignment horizontal="justify" vertical="center" wrapText="1"/>
      <protection/>
    </xf>
    <xf numFmtId="49" fontId="31" fillId="10" borderId="13" xfId="56" applyNumberFormat="1" applyFont="1" applyFill="1" applyBorder="1" applyAlignment="1">
      <alignment horizontal="justify" wrapText="1"/>
      <protection/>
    </xf>
    <xf numFmtId="0" fontId="10" fillId="0" borderId="0" xfId="56" applyFont="1" applyFill="1" applyAlignment="1">
      <alignment horizontal="center" vertical="center" wrapText="1"/>
      <protection/>
    </xf>
    <xf numFmtId="0" fontId="31" fillId="0" borderId="0" xfId="56" applyFont="1" applyFill="1" applyAlignment="1">
      <alignment horizontal="center" vertical="center" wrapText="1"/>
      <protection/>
    </xf>
    <xf numFmtId="0" fontId="31" fillId="24" borderId="0" xfId="56" applyFont="1" applyFill="1" applyAlignment="1">
      <alignment horizontal="center" vertical="center" wrapText="1"/>
      <protection/>
    </xf>
    <xf numFmtId="0" fontId="10" fillId="0" borderId="0" xfId="56" applyFont="1" applyFill="1" applyAlignment="1">
      <alignment horizontal="center" vertical="center" wrapText="1"/>
      <protection/>
    </xf>
    <xf numFmtId="0" fontId="10" fillId="24" borderId="0" xfId="56" applyFont="1" applyFill="1" applyAlignment="1">
      <alignment horizontal="center" vertical="center" wrapText="1"/>
      <protection/>
    </xf>
    <xf numFmtId="0" fontId="10" fillId="24" borderId="0" xfId="56" applyFont="1" applyFill="1" applyAlignment="1">
      <alignment horizontal="center" vertical="center" wrapText="1"/>
      <protection/>
    </xf>
    <xf numFmtId="49" fontId="10" fillId="7" borderId="13" xfId="56" applyNumberFormat="1" applyFont="1" applyFill="1" applyBorder="1" applyAlignment="1">
      <alignment vertical="center" wrapText="1"/>
      <protection/>
    </xf>
    <xf numFmtId="49" fontId="10" fillId="22" borderId="13" xfId="56" applyNumberFormat="1" applyFont="1" applyFill="1" applyBorder="1" applyAlignment="1">
      <alignment vertical="center" wrapText="1"/>
      <protection/>
    </xf>
    <xf numFmtId="49" fontId="10" fillId="0" borderId="13" xfId="56" applyNumberFormat="1" applyFont="1" applyFill="1" applyBorder="1" applyAlignment="1">
      <alignment vertical="center" wrapText="1"/>
      <protection/>
    </xf>
    <xf numFmtId="0" fontId="10" fillId="0" borderId="13" xfId="56" applyNumberFormat="1" applyFont="1" applyBorder="1" applyAlignment="1">
      <alignment horizontal="justify" vertical="center" wrapText="1"/>
      <protection/>
    </xf>
    <xf numFmtId="49" fontId="31" fillId="10" borderId="13" xfId="56" applyNumberFormat="1" applyFont="1" applyFill="1" applyBorder="1" applyAlignment="1">
      <alignment horizontal="justify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justify" vertical="center" wrapText="1"/>
      <protection/>
    </xf>
    <xf numFmtId="0" fontId="10" fillId="0" borderId="0" xfId="56" applyNumberFormat="1" applyFont="1" applyAlignment="1">
      <alignment horizontal="justify" vertical="center" wrapText="1"/>
      <protection/>
    </xf>
    <xf numFmtId="49" fontId="32" fillId="7" borderId="24" xfId="56" applyNumberFormat="1" applyFont="1" applyFill="1" applyBorder="1" applyAlignment="1">
      <alignment horizontal="center" vertical="center" wrapText="1"/>
      <protection/>
    </xf>
    <xf numFmtId="49" fontId="34" fillId="7" borderId="24" xfId="56" applyNumberFormat="1" applyFont="1" applyFill="1" applyBorder="1" applyAlignment="1">
      <alignment horizontal="center" vertical="center" wrapText="1"/>
      <protection/>
    </xf>
    <xf numFmtId="49" fontId="10" fillId="7" borderId="24" xfId="56" applyNumberFormat="1" applyFont="1" applyFill="1" applyBorder="1" applyAlignment="1">
      <alignment horizontal="justify" vertical="center" wrapText="1"/>
      <protection/>
    </xf>
    <xf numFmtId="180" fontId="32" fillId="7" borderId="42" xfId="56" applyNumberFormat="1" applyFont="1" applyFill="1" applyBorder="1" applyAlignment="1">
      <alignment horizontal="center" vertical="center" wrapText="1"/>
      <protection/>
    </xf>
    <xf numFmtId="49" fontId="10" fillId="22" borderId="24" xfId="56" applyNumberFormat="1" applyFont="1" applyFill="1" applyBorder="1" applyAlignment="1">
      <alignment horizontal="justify" vertical="center" wrapText="1"/>
      <protection/>
    </xf>
    <xf numFmtId="180" fontId="32" fillId="22" borderId="42" xfId="56" applyNumberFormat="1" applyFont="1" applyFill="1" applyBorder="1" applyAlignment="1">
      <alignment horizontal="center" vertical="center" wrapText="1"/>
      <protection/>
    </xf>
    <xf numFmtId="49" fontId="32" fillId="22" borderId="24" xfId="56" applyNumberFormat="1" applyFont="1" applyFill="1" applyBorder="1" applyAlignment="1">
      <alignment horizontal="center" vertical="center" wrapText="1"/>
      <protection/>
    </xf>
    <xf numFmtId="49" fontId="10" fillId="22" borderId="24" xfId="56" applyNumberFormat="1" applyFont="1" applyFill="1" applyBorder="1" applyAlignment="1">
      <alignment horizontal="left" vertical="center" wrapText="1"/>
      <protection/>
    </xf>
    <xf numFmtId="49" fontId="32" fillId="0" borderId="24" xfId="56" applyNumberFormat="1" applyFont="1" applyFill="1" applyBorder="1" applyAlignment="1">
      <alignment horizontal="center" vertical="center" wrapText="1"/>
      <protection/>
    </xf>
    <xf numFmtId="49" fontId="10" fillId="0" borderId="24" xfId="56" applyNumberFormat="1" applyFont="1" applyFill="1" applyBorder="1" applyAlignment="1">
      <alignment horizontal="left" vertical="center" wrapText="1"/>
      <protection/>
    </xf>
    <xf numFmtId="180" fontId="32" fillId="0" borderId="42" xfId="56" applyNumberFormat="1" applyFont="1" applyFill="1" applyBorder="1" applyAlignment="1">
      <alignment horizontal="center" vertical="center" wrapText="1"/>
      <protection/>
    </xf>
    <xf numFmtId="49" fontId="10" fillId="0" borderId="24" xfId="56" applyNumberFormat="1" applyFont="1" applyFill="1" applyBorder="1" applyAlignment="1">
      <alignment horizontal="justify" vertical="center" wrapText="1"/>
      <protection/>
    </xf>
    <xf numFmtId="2" fontId="32" fillId="22" borderId="24" xfId="56" applyNumberFormat="1" applyFont="1" applyFill="1" applyBorder="1" applyAlignment="1">
      <alignment horizontal="center" vertical="center" wrapText="1"/>
      <protection/>
    </xf>
    <xf numFmtId="2" fontId="10" fillId="22" borderId="24" xfId="56" applyNumberFormat="1" applyFont="1" applyFill="1" applyBorder="1" applyAlignment="1">
      <alignment horizontal="justify" vertical="center" wrapText="1"/>
      <protection/>
    </xf>
    <xf numFmtId="193" fontId="32" fillId="22" borderId="24" xfId="56" applyNumberFormat="1" applyFont="1" applyFill="1" applyBorder="1" applyAlignment="1">
      <alignment horizontal="center" vertical="center" wrapText="1"/>
      <protection/>
    </xf>
    <xf numFmtId="2" fontId="32" fillId="0" borderId="24" xfId="56" applyNumberFormat="1" applyFont="1" applyFill="1" applyBorder="1" applyAlignment="1">
      <alignment horizontal="center" vertical="center" wrapText="1"/>
      <protection/>
    </xf>
    <xf numFmtId="2" fontId="10" fillId="0" borderId="24" xfId="56" applyNumberFormat="1" applyFont="1" applyFill="1" applyBorder="1" applyAlignment="1">
      <alignment horizontal="justify" vertical="center" wrapText="1"/>
      <protection/>
    </xf>
    <xf numFmtId="193" fontId="32" fillId="0" borderId="24" xfId="56" applyNumberFormat="1" applyFont="1" applyFill="1" applyBorder="1" applyAlignment="1">
      <alignment horizontal="center" vertical="center" wrapText="1"/>
      <protection/>
    </xf>
    <xf numFmtId="2" fontId="32" fillId="7" borderId="24" xfId="56" applyNumberFormat="1" applyFont="1" applyFill="1" applyBorder="1" applyAlignment="1">
      <alignment horizontal="center" vertical="center" wrapText="1"/>
      <protection/>
    </xf>
    <xf numFmtId="2" fontId="10" fillId="7" borderId="24" xfId="56" applyNumberFormat="1" applyFont="1" applyFill="1" applyBorder="1" applyAlignment="1">
      <alignment horizontal="justify" vertical="center" wrapText="1"/>
      <protection/>
    </xf>
    <xf numFmtId="2" fontId="29" fillId="24" borderId="13" xfId="56" applyNumberFormat="1" applyFont="1" applyFill="1" applyBorder="1" applyAlignment="1">
      <alignment horizontal="center" vertical="center" wrapText="1"/>
      <protection/>
    </xf>
    <xf numFmtId="2" fontId="31" fillId="24" borderId="13" xfId="56" applyNumberFormat="1" applyFont="1" applyFill="1" applyBorder="1" applyAlignment="1">
      <alignment horizontal="justify" vertical="center" wrapText="1"/>
      <protection/>
    </xf>
    <xf numFmtId="193" fontId="29" fillId="24" borderId="13" xfId="56" applyNumberFormat="1" applyFont="1" applyFill="1" applyBorder="1" applyAlignment="1">
      <alignment horizontal="center" vertical="center" wrapText="1"/>
      <protection/>
    </xf>
    <xf numFmtId="2" fontId="10" fillId="7" borderId="13" xfId="56" applyNumberFormat="1" applyFont="1" applyFill="1" applyBorder="1" applyAlignment="1">
      <alignment horizontal="justify" vertical="center" wrapText="1"/>
      <protection/>
    </xf>
    <xf numFmtId="2" fontId="10" fillId="22" borderId="13" xfId="56" applyNumberFormat="1" applyFont="1" applyFill="1" applyBorder="1" applyAlignment="1">
      <alignment horizontal="justify" vertical="center" wrapText="1"/>
      <protection/>
    </xf>
    <xf numFmtId="2" fontId="10" fillId="0" borderId="13" xfId="56" applyNumberFormat="1" applyFont="1" applyFill="1" applyBorder="1" applyAlignment="1">
      <alignment horizontal="justify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49" fontId="31" fillId="24" borderId="13" xfId="56" applyNumberFormat="1" applyFont="1" applyFill="1" applyBorder="1" applyAlignment="1">
      <alignment horizontal="justify" wrapText="1"/>
      <protection/>
    </xf>
    <xf numFmtId="0" fontId="31" fillId="0" borderId="0" xfId="56" applyFont="1" applyFill="1" applyAlignment="1">
      <alignment horizontal="center" vertical="center" wrapText="1"/>
      <protection/>
    </xf>
    <xf numFmtId="49" fontId="10" fillId="22" borderId="13" xfId="56" applyNumberFormat="1" applyFont="1" applyFill="1" applyBorder="1" applyAlignment="1">
      <alignment horizontal="justify" vertical="center" wrapText="1"/>
      <protection/>
    </xf>
    <xf numFmtId="0" fontId="29" fillId="24" borderId="13" xfId="56" applyNumberFormat="1" applyFont="1" applyFill="1" applyBorder="1" applyAlignment="1">
      <alignment horizontal="center" vertical="center" wrapText="1"/>
      <protection/>
    </xf>
    <xf numFmtId="49" fontId="32" fillId="7" borderId="42" xfId="56" applyNumberFormat="1" applyFont="1" applyFill="1" applyBorder="1" applyAlignment="1">
      <alignment horizontal="center" vertical="center" wrapText="1"/>
      <protection/>
    </xf>
    <xf numFmtId="49" fontId="10" fillId="7" borderId="42" xfId="56" applyNumberFormat="1" applyFont="1" applyFill="1" applyBorder="1" applyAlignment="1">
      <alignment horizontal="left" vertical="center" wrapText="1"/>
      <protection/>
    </xf>
    <xf numFmtId="49" fontId="32" fillId="22" borderId="42" xfId="56" applyNumberFormat="1" applyFont="1" applyFill="1" applyBorder="1" applyAlignment="1">
      <alignment horizontal="center" vertical="center" wrapText="1"/>
      <protection/>
    </xf>
    <xf numFmtId="49" fontId="10" fillId="22" borderId="42" xfId="56" applyNumberFormat="1" applyFont="1" applyFill="1" applyBorder="1" applyAlignment="1">
      <alignment horizontal="left" vertical="center" wrapText="1"/>
      <protection/>
    </xf>
    <xf numFmtId="49" fontId="32" fillId="0" borderId="42" xfId="56" applyNumberFormat="1" applyFont="1" applyFill="1" applyBorder="1" applyAlignment="1">
      <alignment horizontal="center" vertical="center" wrapText="1"/>
      <protection/>
    </xf>
    <xf numFmtId="49" fontId="10" fillId="0" borderId="42" xfId="56" applyNumberFormat="1" applyFont="1" applyFill="1" applyBorder="1" applyAlignment="1">
      <alignment horizontal="left" vertical="center" wrapText="1"/>
      <protection/>
    </xf>
    <xf numFmtId="193" fontId="32" fillId="7" borderId="13" xfId="56" applyNumberFormat="1" applyFont="1" applyFill="1" applyBorder="1" applyAlignment="1">
      <alignment horizontal="center" vertical="center" wrapText="1"/>
      <protection/>
    </xf>
    <xf numFmtId="2" fontId="32" fillId="22" borderId="13" xfId="56" applyNumberFormat="1" applyFont="1" applyFill="1" applyBorder="1" applyAlignment="1">
      <alignment horizontal="left" vertical="center" wrapText="1"/>
      <protection/>
    </xf>
    <xf numFmtId="2" fontId="32" fillId="0" borderId="13" xfId="56" applyNumberFormat="1" applyFont="1" applyFill="1" applyBorder="1" applyAlignment="1">
      <alignment horizontal="left" vertical="center" wrapText="1"/>
      <protection/>
    </xf>
    <xf numFmtId="0" fontId="31" fillId="25" borderId="0" xfId="56" applyFont="1" applyFill="1" applyAlignment="1">
      <alignment horizontal="center" vertical="center" wrapText="1"/>
      <protection/>
    </xf>
    <xf numFmtId="2" fontId="32" fillId="25" borderId="43" xfId="56" applyNumberFormat="1" applyFont="1" applyFill="1" applyBorder="1" applyAlignment="1">
      <alignment horizontal="center" vertical="center" wrapText="1"/>
      <protection/>
    </xf>
    <xf numFmtId="2" fontId="32" fillId="25" borderId="43" xfId="56" applyNumberFormat="1" applyFont="1" applyFill="1" applyBorder="1" applyAlignment="1">
      <alignment horizontal="left" vertical="center" wrapText="1"/>
      <protection/>
    </xf>
    <xf numFmtId="180" fontId="32" fillId="25" borderId="43" xfId="56" applyNumberFormat="1" applyFont="1" applyFill="1" applyBorder="1" applyAlignment="1">
      <alignment horizontal="center" vertical="center" wrapText="1"/>
      <protection/>
    </xf>
    <xf numFmtId="49" fontId="32" fillId="7" borderId="43" xfId="56" applyNumberFormat="1" applyFont="1" applyFill="1" applyBorder="1" applyAlignment="1">
      <alignment horizontal="center" vertical="center" wrapText="1"/>
      <protection/>
    </xf>
    <xf numFmtId="49" fontId="10" fillId="7" borderId="43" xfId="56" applyNumberFormat="1" applyFont="1" applyFill="1" applyBorder="1" applyAlignment="1">
      <alignment horizontal="justify" vertical="center" wrapText="1"/>
      <protection/>
    </xf>
    <xf numFmtId="180" fontId="32" fillId="7" borderId="43" xfId="56" applyNumberFormat="1" applyFont="1" applyFill="1" applyBorder="1" applyAlignment="1">
      <alignment horizontal="center" vertical="center" wrapText="1"/>
      <protection/>
    </xf>
    <xf numFmtId="49" fontId="32" fillId="22" borderId="43" xfId="56" applyNumberFormat="1" applyFont="1" applyFill="1" applyBorder="1" applyAlignment="1">
      <alignment horizontal="center" vertical="center" wrapText="1"/>
      <protection/>
    </xf>
    <xf numFmtId="49" fontId="10" fillId="22" borderId="43" xfId="56" applyNumberFormat="1" applyFont="1" applyFill="1" applyBorder="1" applyAlignment="1">
      <alignment horizontal="justify" vertical="center" wrapText="1"/>
      <protection/>
    </xf>
    <xf numFmtId="180" fontId="32" fillId="22" borderId="43" xfId="56" applyNumberFormat="1" applyFont="1" applyFill="1" applyBorder="1" applyAlignment="1">
      <alignment horizontal="center" vertical="center" wrapText="1"/>
      <protection/>
    </xf>
    <xf numFmtId="49" fontId="32" fillId="25" borderId="43" xfId="56" applyNumberFormat="1" applyFont="1" applyFill="1" applyBorder="1" applyAlignment="1">
      <alignment horizontal="center" vertical="center" wrapText="1"/>
      <protection/>
    </xf>
    <xf numFmtId="49" fontId="10" fillId="25" borderId="43" xfId="56" applyNumberFormat="1" applyFont="1" applyFill="1" applyBorder="1" applyAlignment="1">
      <alignment horizontal="justify" vertical="center" wrapText="1"/>
      <protection/>
    </xf>
    <xf numFmtId="49" fontId="29" fillId="10" borderId="43" xfId="56" applyNumberFormat="1" applyFont="1" applyFill="1" applyBorder="1" applyAlignment="1">
      <alignment horizontal="center" vertical="center" wrapText="1"/>
      <protection/>
    </xf>
    <xf numFmtId="49" fontId="31" fillId="10" borderId="43" xfId="56" applyNumberFormat="1" applyFont="1" applyFill="1" applyBorder="1" applyAlignment="1">
      <alignment horizontal="justify" vertical="center" wrapText="1"/>
      <protection/>
    </xf>
    <xf numFmtId="180" fontId="29" fillId="10" borderId="43" xfId="56" applyNumberFormat="1" applyFont="1" applyFill="1" applyBorder="1" applyAlignment="1">
      <alignment horizontal="center" vertical="center" wrapText="1"/>
      <protection/>
    </xf>
    <xf numFmtId="0" fontId="35" fillId="0" borderId="0" xfId="56" applyFont="1" applyAlignment="1">
      <alignment horizontal="center" vertical="center" wrapText="1"/>
      <protection/>
    </xf>
    <xf numFmtId="49" fontId="29" fillId="24" borderId="43" xfId="56" applyNumberFormat="1" applyFont="1" applyFill="1" applyBorder="1" applyAlignment="1">
      <alignment horizontal="center" vertical="center" wrapText="1"/>
      <protection/>
    </xf>
    <xf numFmtId="49" fontId="31" fillId="24" borderId="43" xfId="56" applyNumberFormat="1" applyFont="1" applyFill="1" applyBorder="1" applyAlignment="1">
      <alignment horizontal="justify" vertical="center" wrapText="1"/>
      <protection/>
    </xf>
    <xf numFmtId="180" fontId="29" fillId="24" borderId="43" xfId="56" applyNumberFormat="1" applyFont="1" applyFill="1" applyBorder="1" applyAlignment="1">
      <alignment horizontal="center" vertical="center" wrapText="1"/>
      <protection/>
    </xf>
    <xf numFmtId="49" fontId="32" fillId="0" borderId="43" xfId="56" applyNumberFormat="1" applyFont="1" applyFill="1" applyBorder="1" applyAlignment="1">
      <alignment horizontal="center" vertical="center" wrapText="1"/>
      <protection/>
    </xf>
    <xf numFmtId="49" fontId="10" fillId="0" borderId="43" xfId="56" applyNumberFormat="1" applyFont="1" applyFill="1" applyBorder="1" applyAlignment="1">
      <alignment horizontal="justify" vertical="center" wrapText="1"/>
      <protection/>
    </xf>
    <xf numFmtId="180" fontId="32" fillId="0" borderId="43" xfId="56" applyNumberFormat="1" applyFont="1" applyFill="1" applyBorder="1" applyAlignment="1">
      <alignment horizontal="center" vertical="center" wrapText="1"/>
      <protection/>
    </xf>
    <xf numFmtId="49" fontId="29" fillId="6" borderId="43" xfId="56" applyNumberFormat="1" applyFont="1" applyFill="1" applyBorder="1" applyAlignment="1">
      <alignment horizontal="center" vertical="center" wrapText="1"/>
      <protection/>
    </xf>
    <xf numFmtId="49" fontId="31" fillId="6" borderId="43" xfId="56" applyNumberFormat="1" applyFont="1" applyFill="1" applyBorder="1" applyAlignment="1">
      <alignment horizontal="justify" vertical="center" wrapText="1"/>
      <protection/>
    </xf>
    <xf numFmtId="180" fontId="29" fillId="6" borderId="43" xfId="56" applyNumberFormat="1" applyFont="1" applyFill="1" applyBorder="1" applyAlignment="1">
      <alignment horizontal="center" vertical="center" wrapText="1"/>
      <protection/>
    </xf>
    <xf numFmtId="180" fontId="10" fillId="0" borderId="43" xfId="56" applyNumberFormat="1" applyFont="1" applyFill="1" applyBorder="1" applyAlignment="1">
      <alignment horizontal="center" vertical="center" wrapText="1"/>
      <protection/>
    </xf>
    <xf numFmtId="180" fontId="32" fillId="0" borderId="43" xfId="56" applyNumberFormat="1" applyFont="1" applyBorder="1" applyAlignment="1">
      <alignment horizontal="center" vertical="center" wrapText="1"/>
      <protection/>
    </xf>
    <xf numFmtId="0" fontId="31" fillId="10" borderId="44" xfId="56" applyFont="1" applyFill="1" applyBorder="1" applyAlignment="1">
      <alignment horizontal="center" vertical="center" wrapText="1"/>
      <protection/>
    </xf>
    <xf numFmtId="0" fontId="31" fillId="10" borderId="44" xfId="56" applyFont="1" applyFill="1" applyBorder="1" applyAlignment="1">
      <alignment horizontal="justify" vertical="center" wrapText="1"/>
      <protection/>
    </xf>
    <xf numFmtId="180" fontId="29" fillId="10" borderId="44" xfId="56" applyNumberFormat="1" applyFont="1" applyFill="1" applyBorder="1" applyAlignment="1">
      <alignment horizontal="center" vertical="center" wrapText="1"/>
      <protection/>
    </xf>
    <xf numFmtId="49" fontId="32" fillId="0" borderId="0" xfId="56" applyNumberFormat="1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justify" vertical="center" wrapText="1"/>
      <protection/>
    </xf>
    <xf numFmtId="180" fontId="32" fillId="0" borderId="0" xfId="56" applyNumberFormat="1" applyFont="1" applyBorder="1" applyAlignment="1">
      <alignment horizontal="center" vertical="center" wrapText="1"/>
      <protection/>
    </xf>
    <xf numFmtId="49" fontId="32" fillId="0" borderId="0" xfId="56" applyNumberFormat="1" applyFont="1" applyAlignment="1">
      <alignment horizontal="center" vertical="center" wrapText="1"/>
      <protection/>
    </xf>
    <xf numFmtId="0" fontId="10" fillId="0" borderId="0" xfId="56" applyFont="1" applyAlignment="1">
      <alignment horizontal="justify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0" fillId="0" borderId="0" xfId="56" applyFont="1" applyAlignment="1">
      <alignment vertical="center" wrapText="1"/>
      <protection/>
    </xf>
    <xf numFmtId="0" fontId="30" fillId="0" borderId="0" xfId="56" applyFont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justify" vertical="center" wrapText="1"/>
      <protection/>
    </xf>
    <xf numFmtId="180" fontId="32" fillId="0" borderId="0" xfId="56" applyNumberFormat="1" applyFont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vertical="center" textRotation="90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2" fillId="0" borderId="0" xfId="56" applyFont="1" applyFill="1" applyAlignment="1">
      <alignment horizontal="center" vertical="center" wrapText="1"/>
      <protection/>
    </xf>
    <xf numFmtId="0" fontId="32" fillId="0" borderId="13" xfId="56" applyFont="1" applyBorder="1" applyAlignment="1">
      <alignment horizontal="center" vertical="center" textRotation="90" wrapText="1"/>
      <protection/>
    </xf>
    <xf numFmtId="0" fontId="32" fillId="0" borderId="13" xfId="56" applyFont="1" applyBorder="1" applyAlignment="1">
      <alignment horizontal="center" vertical="center" wrapText="1"/>
      <protection/>
    </xf>
    <xf numFmtId="0" fontId="1" fillId="3" borderId="45" xfId="56" applyFont="1" applyFill="1" applyBorder="1" applyAlignment="1">
      <alignment horizontal="center" vertical="center" wrapText="1"/>
      <protection/>
    </xf>
    <xf numFmtId="0" fontId="1" fillId="3" borderId="21" xfId="56" applyFont="1" applyFill="1" applyBorder="1" applyAlignment="1">
      <alignment horizontal="center" vertical="center" wrapText="1"/>
      <protection/>
    </xf>
    <xf numFmtId="0" fontId="1" fillId="3" borderId="42" xfId="56" applyFont="1" applyFill="1" applyBorder="1" applyAlignment="1">
      <alignment horizontal="center" vertical="center" wrapText="1"/>
      <protection/>
    </xf>
    <xf numFmtId="180" fontId="1" fillId="3" borderId="13" xfId="56" applyNumberFormat="1" applyFont="1" applyFill="1" applyBorder="1" applyAlignment="1">
      <alignment horizontal="center" vertical="center" wrapText="1"/>
      <protection/>
    </xf>
    <xf numFmtId="49" fontId="29" fillId="10" borderId="13" xfId="56" applyNumberFormat="1" applyFont="1" applyFill="1" applyBorder="1" applyAlignment="1">
      <alignment horizontal="center" vertical="center" wrapText="1"/>
      <protection/>
    </xf>
    <xf numFmtId="0" fontId="29" fillId="10" borderId="13" xfId="56" applyNumberFormat="1" applyFont="1" applyFill="1" applyBorder="1" applyAlignment="1">
      <alignment horizontal="center" vertical="center" wrapText="1"/>
      <protection/>
    </xf>
    <xf numFmtId="0" fontId="31" fillId="10" borderId="13" xfId="56" applyNumberFormat="1" applyFont="1" applyFill="1" applyBorder="1" applyAlignment="1">
      <alignment horizontal="justify" vertical="center" wrapText="1"/>
      <protection/>
    </xf>
    <xf numFmtId="180" fontId="29" fillId="10" borderId="13" xfId="56" applyNumberFormat="1" applyFont="1" applyFill="1" applyBorder="1" applyAlignment="1">
      <alignment horizontal="center" vertical="center" wrapText="1"/>
      <protection/>
    </xf>
    <xf numFmtId="0" fontId="34" fillId="0" borderId="0" xfId="56" applyFont="1" applyFill="1" applyAlignment="1">
      <alignment horizontal="center" vertical="center" wrapText="1"/>
      <protection/>
    </xf>
    <xf numFmtId="49" fontId="29" fillId="24" borderId="13" xfId="56" applyNumberFormat="1" applyFont="1" applyFill="1" applyBorder="1" applyAlignment="1">
      <alignment horizontal="center" vertical="center" wrapText="1"/>
      <protection/>
    </xf>
    <xf numFmtId="49" fontId="31" fillId="24" borderId="13" xfId="56" applyNumberFormat="1" applyFont="1" applyFill="1" applyBorder="1" applyAlignment="1">
      <alignment horizontal="justify" vertical="center" wrapText="1"/>
      <protection/>
    </xf>
    <xf numFmtId="180" fontId="29" fillId="24" borderId="13" xfId="56" applyNumberFormat="1" applyFont="1" applyFill="1" applyBorder="1" applyAlignment="1">
      <alignment horizontal="center" vertical="center" wrapText="1"/>
      <protection/>
    </xf>
    <xf numFmtId="49" fontId="32" fillId="7" borderId="13" xfId="56" applyNumberFormat="1" applyFont="1" applyFill="1" applyBorder="1" applyAlignment="1">
      <alignment horizontal="center" vertical="center" wrapText="1"/>
      <protection/>
    </xf>
    <xf numFmtId="49" fontId="10" fillId="7" borderId="13" xfId="56" applyNumberFormat="1" applyFont="1" applyFill="1" applyBorder="1" applyAlignment="1">
      <alignment horizontal="justify" vertical="center" wrapText="1"/>
      <protection/>
    </xf>
    <xf numFmtId="180" fontId="32" fillId="7" borderId="13" xfId="56" applyNumberFormat="1" applyFont="1" applyFill="1" applyBorder="1" applyAlignment="1">
      <alignment horizontal="center" vertical="center" wrapText="1"/>
      <protection/>
    </xf>
    <xf numFmtId="49" fontId="32" fillId="22" borderId="13" xfId="56" applyNumberFormat="1" applyFont="1" applyFill="1" applyBorder="1" applyAlignment="1">
      <alignment horizontal="center" vertical="center" wrapText="1"/>
      <protection/>
    </xf>
    <xf numFmtId="180" fontId="32" fillId="22" borderId="13" xfId="56" applyNumberFormat="1" applyFont="1" applyFill="1" applyBorder="1" applyAlignment="1">
      <alignment horizontal="center" vertical="center" wrapText="1"/>
      <protection/>
    </xf>
    <xf numFmtId="49" fontId="32" fillId="0" borderId="13" xfId="56" applyNumberFormat="1" applyFont="1" applyFill="1" applyBorder="1" applyAlignment="1">
      <alignment horizontal="center" vertical="center" wrapText="1"/>
      <protection/>
    </xf>
    <xf numFmtId="49" fontId="10" fillId="0" borderId="13" xfId="56" applyNumberFormat="1" applyFont="1" applyFill="1" applyBorder="1" applyAlignment="1">
      <alignment horizontal="justify" vertical="center" wrapText="1"/>
      <protection/>
    </xf>
    <xf numFmtId="180" fontId="32" fillId="0" borderId="13" xfId="56" applyNumberFormat="1" applyFont="1" applyFill="1" applyBorder="1" applyAlignment="1">
      <alignment horizontal="center" vertical="center" wrapText="1"/>
      <protection/>
    </xf>
    <xf numFmtId="0" fontId="29" fillId="24" borderId="13" xfId="56" applyNumberFormat="1" applyFont="1" applyFill="1" applyBorder="1" applyAlignment="1">
      <alignment horizontal="center" vertical="center" wrapText="1"/>
      <protection/>
    </xf>
    <xf numFmtId="180" fontId="32" fillId="0" borderId="13" xfId="56" applyNumberFormat="1" applyFont="1" applyBorder="1" applyAlignment="1">
      <alignment horizontal="center" vertical="center" wrapText="1"/>
      <protection/>
    </xf>
    <xf numFmtId="0" fontId="31" fillId="24" borderId="13" xfId="56" applyNumberFormat="1" applyFont="1" applyFill="1" applyBorder="1" applyAlignment="1">
      <alignment horizontal="justify" vertical="center" wrapText="1"/>
      <protection/>
    </xf>
    <xf numFmtId="0" fontId="32" fillId="7" borderId="13" xfId="56" applyNumberFormat="1" applyFont="1" applyFill="1" applyBorder="1" applyAlignment="1">
      <alignment horizontal="center" vertical="center" wrapText="1"/>
      <protection/>
    </xf>
    <xf numFmtId="0" fontId="10" fillId="7" borderId="13" xfId="56" applyNumberFormat="1" applyFont="1" applyFill="1" applyBorder="1" applyAlignment="1">
      <alignment horizontal="justify" vertical="center" wrapText="1"/>
      <protection/>
    </xf>
    <xf numFmtId="0" fontId="32" fillId="22" borderId="13" xfId="56" applyNumberFormat="1" applyFont="1" applyFill="1" applyBorder="1" applyAlignment="1">
      <alignment horizontal="center" vertical="center" wrapText="1"/>
      <protection/>
    </xf>
    <xf numFmtId="0" fontId="10" fillId="22" borderId="13" xfId="56" applyNumberFormat="1" applyFont="1" applyFill="1" applyBorder="1" applyAlignment="1">
      <alignment horizontal="justify" vertical="center" wrapText="1"/>
      <protection/>
    </xf>
    <xf numFmtId="0" fontId="32" fillId="0" borderId="13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justify" vertical="center" wrapText="1"/>
      <protection/>
    </xf>
    <xf numFmtId="0" fontId="1" fillId="3" borderId="13" xfId="56" applyFont="1" applyFill="1" applyBorder="1" applyAlignment="1">
      <alignment horizontal="center" vertical="center" wrapText="1"/>
      <protection/>
    </xf>
    <xf numFmtId="49" fontId="31" fillId="10" borderId="13" xfId="56" applyNumberFormat="1" applyFont="1" applyFill="1" applyBorder="1" applyAlignment="1">
      <alignment horizontal="justify" vertical="center" wrapText="1"/>
      <protection/>
    </xf>
    <xf numFmtId="0" fontId="29" fillId="0" borderId="0" xfId="56" applyFont="1" applyFill="1" applyAlignment="1">
      <alignment horizontal="center" vertical="center" wrapText="1"/>
      <protection/>
    </xf>
    <xf numFmtId="49" fontId="32" fillId="7" borderId="42" xfId="56" applyNumberFormat="1" applyFont="1" applyFill="1" applyBorder="1" applyAlignment="1">
      <alignment horizontal="center" vertical="center" wrapText="1"/>
      <protection/>
    </xf>
    <xf numFmtId="49" fontId="10" fillId="7" borderId="42" xfId="56" applyNumberFormat="1" applyFont="1" applyFill="1" applyBorder="1" applyAlignment="1">
      <alignment horizontal="justify" vertical="center" wrapText="1"/>
      <protection/>
    </xf>
    <xf numFmtId="49" fontId="32" fillId="22" borderId="42" xfId="56" applyNumberFormat="1" applyFont="1" applyFill="1" applyBorder="1" applyAlignment="1">
      <alignment horizontal="center" vertical="center" wrapText="1"/>
      <protection/>
    </xf>
    <xf numFmtId="49" fontId="10" fillId="22" borderId="42" xfId="56" applyNumberFormat="1" applyFont="1" applyFill="1" applyBorder="1" applyAlignment="1">
      <alignment horizontal="justify" vertical="center" wrapText="1"/>
      <protection/>
    </xf>
    <xf numFmtId="0" fontId="32" fillId="25" borderId="13" xfId="56" applyNumberFormat="1" applyFont="1" applyFill="1" applyBorder="1" applyAlignment="1">
      <alignment horizontal="center" vertical="center" wrapText="1"/>
      <protection/>
    </xf>
    <xf numFmtId="49" fontId="32" fillId="25" borderId="42" xfId="56" applyNumberFormat="1" applyFont="1" applyFill="1" applyBorder="1" applyAlignment="1">
      <alignment horizontal="center" vertical="center" wrapText="1"/>
      <protection/>
    </xf>
    <xf numFmtId="49" fontId="10" fillId="25" borderId="42" xfId="56" applyNumberFormat="1" applyFont="1" applyFill="1" applyBorder="1" applyAlignment="1">
      <alignment horizontal="justify" vertical="center" wrapText="1"/>
      <protection/>
    </xf>
    <xf numFmtId="180" fontId="32" fillId="25" borderId="13" xfId="56" applyNumberFormat="1" applyFont="1" applyFill="1" applyBorder="1" applyAlignment="1">
      <alignment horizontal="center" vertical="center" wrapText="1"/>
      <protection/>
    </xf>
    <xf numFmtId="49" fontId="32" fillId="0" borderId="42" xfId="56" applyNumberFormat="1" applyFont="1" applyFill="1" applyBorder="1" applyAlignment="1">
      <alignment horizontal="center" vertical="center" wrapText="1"/>
      <protection/>
    </xf>
    <xf numFmtId="49" fontId="32" fillId="0" borderId="13" xfId="56" applyNumberFormat="1" applyFont="1" applyBorder="1" applyAlignment="1">
      <alignment horizontal="center" vertical="center" wrapText="1"/>
      <protection/>
    </xf>
    <xf numFmtId="49" fontId="10" fillId="0" borderId="13" xfId="56" applyNumberFormat="1" applyFont="1" applyBorder="1" applyAlignment="1">
      <alignment horizontal="justify" vertical="center" wrapText="1"/>
      <protection/>
    </xf>
    <xf numFmtId="0" fontId="38" fillId="0" borderId="0" xfId="56" applyFont="1" applyFill="1" applyAlignment="1">
      <alignment horizontal="center" vertical="center" wrapText="1"/>
      <protection/>
    </xf>
    <xf numFmtId="0" fontId="32" fillId="0" borderId="13" xfId="56" applyNumberFormat="1" applyFont="1" applyBorder="1" applyAlignment="1">
      <alignment horizontal="center" vertical="center" wrapText="1"/>
      <protection/>
    </xf>
    <xf numFmtId="49" fontId="32" fillId="25" borderId="13" xfId="56" applyNumberFormat="1" applyFont="1" applyFill="1" applyBorder="1" applyAlignment="1">
      <alignment horizontal="center" vertical="center" wrapText="1"/>
      <protection/>
    </xf>
    <xf numFmtId="49" fontId="10" fillId="25" borderId="13" xfId="56" applyNumberFormat="1" applyFont="1" applyFill="1" applyBorder="1" applyAlignment="1">
      <alignment horizontal="justify" vertical="center" wrapText="1"/>
      <protection/>
    </xf>
    <xf numFmtId="49" fontId="32" fillId="0" borderId="45" xfId="56" applyNumberFormat="1" applyFont="1" applyFill="1" applyBorder="1" applyAlignment="1">
      <alignment horizontal="center" vertical="center" wrapText="1"/>
      <protection/>
    </xf>
    <xf numFmtId="49" fontId="32" fillId="22" borderId="45" xfId="56" applyNumberFormat="1" applyFont="1" applyFill="1" applyBorder="1" applyAlignment="1">
      <alignment horizontal="center" vertical="center" wrapText="1"/>
      <protection/>
    </xf>
    <xf numFmtId="49" fontId="29" fillId="10" borderId="45" xfId="56" applyNumberFormat="1" applyFont="1" applyFill="1" applyBorder="1" applyAlignment="1">
      <alignment horizontal="center" vertical="center" wrapText="1"/>
      <protection/>
    </xf>
    <xf numFmtId="0" fontId="29" fillId="10" borderId="45" xfId="56" applyNumberFormat="1" applyFont="1" applyFill="1" applyBorder="1" applyAlignment="1">
      <alignment horizontal="center" vertical="center" wrapText="1"/>
      <protection/>
    </xf>
    <xf numFmtId="0" fontId="31" fillId="10" borderId="45" xfId="56" applyNumberFormat="1" applyFont="1" applyFill="1" applyBorder="1" applyAlignment="1">
      <alignment horizontal="justify" vertical="center" wrapText="1"/>
      <protection/>
    </xf>
    <xf numFmtId="0" fontId="29" fillId="24" borderId="45" xfId="56" applyNumberFormat="1" applyFont="1" applyFill="1" applyBorder="1" applyAlignment="1">
      <alignment horizontal="center" vertical="center" wrapText="1"/>
      <protection/>
    </xf>
    <xf numFmtId="49" fontId="29" fillId="24" borderId="45" xfId="56" applyNumberFormat="1" applyFont="1" applyFill="1" applyBorder="1" applyAlignment="1">
      <alignment horizontal="center" vertical="center" wrapText="1"/>
      <protection/>
    </xf>
    <xf numFmtId="49" fontId="31" fillId="24" borderId="45" xfId="56" applyNumberFormat="1" applyFont="1" applyFill="1" applyBorder="1" applyAlignment="1">
      <alignment horizontal="justify" vertical="center" wrapText="1"/>
      <protection/>
    </xf>
    <xf numFmtId="0" fontId="32" fillId="7" borderId="45" xfId="56" applyNumberFormat="1" applyFont="1" applyFill="1" applyBorder="1" applyAlignment="1">
      <alignment horizontal="center" vertical="center" wrapText="1"/>
      <protection/>
    </xf>
    <xf numFmtId="49" fontId="32" fillId="7" borderId="45" xfId="56" applyNumberFormat="1" applyFont="1" applyFill="1" applyBorder="1" applyAlignment="1">
      <alignment horizontal="center" vertical="center" wrapText="1"/>
      <protection/>
    </xf>
    <xf numFmtId="49" fontId="10" fillId="7" borderId="45" xfId="56" applyNumberFormat="1" applyFont="1" applyFill="1" applyBorder="1" applyAlignment="1">
      <alignment horizontal="justify" vertical="center" wrapText="1"/>
      <protection/>
    </xf>
    <xf numFmtId="0" fontId="32" fillId="22" borderId="45" xfId="56" applyNumberFormat="1" applyFont="1" applyFill="1" applyBorder="1" applyAlignment="1">
      <alignment horizontal="center" vertical="center" wrapText="1"/>
      <protection/>
    </xf>
    <xf numFmtId="49" fontId="10" fillId="22" borderId="45" xfId="56" applyNumberFormat="1" applyFont="1" applyFill="1" applyBorder="1" applyAlignment="1">
      <alignment horizontal="justify" vertical="center" wrapText="1"/>
      <protection/>
    </xf>
    <xf numFmtId="0" fontId="32" fillId="0" borderId="45" xfId="56" applyNumberFormat="1" applyFont="1" applyFill="1" applyBorder="1" applyAlignment="1">
      <alignment horizontal="center" vertical="center" wrapText="1"/>
      <protection/>
    </xf>
    <xf numFmtId="49" fontId="10" fillId="0" borderId="45" xfId="56" applyNumberFormat="1" applyFont="1" applyFill="1" applyBorder="1" applyAlignment="1">
      <alignment horizontal="justify" vertical="center" wrapText="1"/>
      <protection/>
    </xf>
    <xf numFmtId="0" fontId="29" fillId="6" borderId="45" xfId="56" applyNumberFormat="1" applyFont="1" applyFill="1" applyBorder="1" applyAlignment="1">
      <alignment horizontal="center" vertical="center" wrapText="1"/>
      <protection/>
    </xf>
    <xf numFmtId="49" fontId="29" fillId="6" borderId="45" xfId="56" applyNumberFormat="1" applyFont="1" applyFill="1" applyBorder="1" applyAlignment="1">
      <alignment horizontal="center" vertical="center" wrapText="1"/>
      <protection/>
    </xf>
    <xf numFmtId="49" fontId="31" fillId="6" borderId="45" xfId="56" applyNumberFormat="1" applyFont="1" applyFill="1" applyBorder="1" applyAlignment="1">
      <alignment horizontal="justify" vertical="center" wrapText="1"/>
      <protection/>
    </xf>
    <xf numFmtId="180" fontId="29" fillId="6" borderId="13" xfId="56" applyNumberFormat="1" applyFont="1" applyFill="1" applyBorder="1" applyAlignment="1">
      <alignment horizontal="center" vertical="center" wrapText="1"/>
      <protection/>
    </xf>
    <xf numFmtId="0" fontId="29" fillId="10" borderId="13" xfId="56" applyFont="1" applyFill="1" applyBorder="1" applyAlignment="1">
      <alignment horizontal="center" vertical="center" wrapText="1"/>
      <protection/>
    </xf>
    <xf numFmtId="49" fontId="31" fillId="10" borderId="42" xfId="56" applyNumberFormat="1" applyFont="1" applyFill="1" applyBorder="1" applyAlignment="1">
      <alignment horizontal="justify" vertical="center" wrapText="1"/>
      <protection/>
    </xf>
    <xf numFmtId="0" fontId="29" fillId="24" borderId="41" xfId="56" applyFont="1" applyFill="1" applyBorder="1" applyAlignment="1">
      <alignment horizontal="center" vertical="center" wrapText="1"/>
      <protection/>
    </xf>
    <xf numFmtId="49" fontId="29" fillId="24" borderId="41" xfId="56" applyNumberFormat="1" applyFont="1" applyFill="1" applyBorder="1" applyAlignment="1">
      <alignment horizontal="center" vertical="center" wrapText="1"/>
      <protection/>
    </xf>
    <xf numFmtId="49" fontId="31" fillId="24" borderId="46" xfId="56" applyNumberFormat="1" applyFont="1" applyFill="1" applyBorder="1" applyAlignment="1">
      <alignment horizontal="justify" vertical="center" wrapText="1"/>
      <protection/>
    </xf>
    <xf numFmtId="180" fontId="32" fillId="0" borderId="0" xfId="56" applyNumberFormat="1" applyFont="1" applyFill="1" applyAlignment="1">
      <alignment horizontal="center" vertical="center" wrapText="1"/>
      <protection/>
    </xf>
    <xf numFmtId="202" fontId="10" fillId="7" borderId="13" xfId="56" applyNumberFormat="1" applyFont="1" applyFill="1" applyBorder="1" applyAlignment="1">
      <alignment horizontal="justify" vertical="center" wrapText="1"/>
      <protection/>
    </xf>
    <xf numFmtId="202" fontId="10" fillId="22" borderId="13" xfId="56" applyNumberFormat="1" applyFont="1" applyFill="1" applyBorder="1" applyAlignment="1">
      <alignment horizontal="justify" vertical="center" wrapText="1"/>
      <protection/>
    </xf>
    <xf numFmtId="49" fontId="32" fillId="24" borderId="13" xfId="56" applyNumberFormat="1" applyFont="1" applyFill="1" applyBorder="1" applyAlignment="1">
      <alignment horizontal="center" vertical="center" wrapText="1"/>
      <protection/>
    </xf>
    <xf numFmtId="180" fontId="31" fillId="10" borderId="13" xfId="56" applyNumberFormat="1" applyFont="1" applyFill="1" applyBorder="1" applyAlignment="1">
      <alignment horizontal="center" vertical="center" wrapText="1"/>
      <protection/>
    </xf>
    <xf numFmtId="180" fontId="31" fillId="24" borderId="13" xfId="56" applyNumberFormat="1" applyFont="1" applyFill="1" applyBorder="1" applyAlignment="1">
      <alignment horizontal="center" vertical="center" wrapText="1"/>
      <protection/>
    </xf>
    <xf numFmtId="49" fontId="39" fillId="3" borderId="13" xfId="56" applyNumberFormat="1" applyFont="1" applyFill="1" applyBorder="1" applyAlignment="1">
      <alignment horizontal="center" vertical="center" wrapText="1"/>
      <protection/>
    </xf>
    <xf numFmtId="49" fontId="1" fillId="3" borderId="13" xfId="56" applyNumberFormat="1" applyFont="1" applyFill="1" applyBorder="1" applyAlignment="1">
      <alignment horizontal="center" vertical="center" wrapText="1"/>
      <protection/>
    </xf>
    <xf numFmtId="0" fontId="35" fillId="0" borderId="0" xfId="56" applyFont="1" applyFill="1" applyAlignment="1">
      <alignment horizontal="center" vertical="center" wrapText="1"/>
      <protection/>
    </xf>
    <xf numFmtId="49" fontId="32" fillId="10" borderId="13" xfId="56" applyNumberFormat="1" applyFont="1" applyFill="1" applyBorder="1" applyAlignment="1">
      <alignment horizontal="center" vertical="center" wrapText="1"/>
      <protection/>
    </xf>
    <xf numFmtId="180" fontId="32" fillId="10" borderId="13" xfId="56" applyNumberFormat="1" applyFont="1" applyFill="1" applyBorder="1" applyAlignment="1">
      <alignment horizontal="center" vertical="center" wrapText="1"/>
      <protection/>
    </xf>
    <xf numFmtId="180" fontId="32" fillId="24" borderId="13" xfId="56" applyNumberFormat="1" applyFont="1" applyFill="1" applyBorder="1" applyAlignment="1">
      <alignment horizontal="center" vertical="center" wrapText="1"/>
      <protection/>
    </xf>
    <xf numFmtId="0" fontId="40" fillId="3" borderId="13" xfId="56" applyFont="1" applyFill="1" applyBorder="1" applyAlignment="1">
      <alignment horizontal="center" vertical="center" wrapText="1"/>
      <protection/>
    </xf>
    <xf numFmtId="180" fontId="40" fillId="3" borderId="13" xfId="56" applyNumberFormat="1" applyFont="1" applyFill="1" applyBorder="1" applyAlignment="1">
      <alignment horizontal="center" vertical="center" wrapText="1"/>
      <protection/>
    </xf>
    <xf numFmtId="0" fontId="29" fillId="24" borderId="13" xfId="56" applyFont="1" applyFill="1" applyBorder="1" applyAlignment="1">
      <alignment horizontal="center" vertical="center" wrapText="1"/>
      <protection/>
    </xf>
    <xf numFmtId="0" fontId="32" fillId="7" borderId="13" xfId="56" applyFont="1" applyFill="1" applyBorder="1" applyAlignment="1">
      <alignment horizontal="center" vertical="center" wrapText="1"/>
      <protection/>
    </xf>
    <xf numFmtId="0" fontId="32" fillId="22" borderId="13" xfId="56" applyFont="1" applyFill="1" applyBorder="1" applyAlignment="1">
      <alignment horizontal="center" vertical="center" wrapText="1"/>
      <protection/>
    </xf>
    <xf numFmtId="1" fontId="32" fillId="22" borderId="13" xfId="56" applyNumberFormat="1" applyFont="1" applyFill="1" applyBorder="1" applyAlignment="1">
      <alignment horizontal="center" vertical="center" wrapText="1"/>
      <protection/>
    </xf>
    <xf numFmtId="2" fontId="32" fillId="22" borderId="13" xfId="56" applyNumberFormat="1" applyFont="1" applyFill="1" applyBorder="1" applyAlignment="1">
      <alignment horizontal="center" vertical="center" wrapText="1"/>
      <protection/>
    </xf>
    <xf numFmtId="2" fontId="10" fillId="22" borderId="13" xfId="56" applyNumberFormat="1" applyFont="1" applyFill="1" applyBorder="1" applyAlignment="1">
      <alignment horizontal="justify" vertical="center" wrapText="1"/>
      <protection/>
    </xf>
    <xf numFmtId="193" fontId="32" fillId="22" borderId="13" xfId="56" applyNumberFormat="1" applyFont="1" applyFill="1" applyBorder="1" applyAlignment="1">
      <alignment horizontal="center" vertical="center" wrapText="1"/>
      <protection/>
    </xf>
    <xf numFmtId="0" fontId="32" fillId="0" borderId="13" xfId="56" applyFont="1" applyFill="1" applyBorder="1" applyAlignment="1">
      <alignment horizontal="center" vertical="center" wrapText="1"/>
      <protection/>
    </xf>
    <xf numFmtId="180" fontId="10" fillId="0" borderId="13" xfId="56" applyNumberFormat="1" applyFont="1" applyFill="1" applyBorder="1" applyAlignment="1">
      <alignment horizontal="center" vertical="center" wrapText="1"/>
      <protection/>
    </xf>
    <xf numFmtId="49" fontId="31" fillId="10" borderId="13" xfId="56" applyNumberFormat="1" applyFont="1" applyFill="1" applyBorder="1" applyAlignment="1">
      <alignment horizontal="center" vertical="center" wrapText="1"/>
      <protection/>
    </xf>
    <xf numFmtId="193" fontId="29" fillId="10" borderId="13" xfId="56" applyNumberFormat="1" applyFont="1" applyFill="1" applyBorder="1" applyAlignment="1">
      <alignment horizontal="center" vertical="center" wrapText="1"/>
      <protection/>
    </xf>
    <xf numFmtId="0" fontId="31" fillId="24" borderId="13" xfId="56" applyNumberFormat="1" applyFont="1" applyFill="1" applyBorder="1" applyAlignment="1">
      <alignment horizontal="center" vertical="center" wrapText="1"/>
      <protection/>
    </xf>
    <xf numFmtId="49" fontId="31" fillId="24" borderId="13" xfId="56" applyNumberFormat="1" applyFont="1" applyFill="1" applyBorder="1" applyAlignment="1">
      <alignment horizontal="center" vertical="center" wrapText="1"/>
      <protection/>
    </xf>
    <xf numFmtId="193" fontId="29" fillId="24" borderId="13" xfId="56" applyNumberFormat="1" applyFont="1" applyFill="1" applyBorder="1" applyAlignment="1">
      <alignment horizontal="center" vertical="center" wrapText="1"/>
      <protection/>
    </xf>
    <xf numFmtId="193" fontId="32" fillId="7" borderId="13" xfId="56" applyNumberFormat="1" applyFont="1" applyFill="1" applyBorder="1" applyAlignment="1">
      <alignment horizontal="center" vertical="center" wrapText="1"/>
      <protection/>
    </xf>
    <xf numFmtId="193" fontId="32" fillId="0" borderId="13" xfId="56" applyNumberFormat="1" applyFont="1" applyFill="1" applyBorder="1" applyAlignment="1">
      <alignment horizontal="center" vertical="center" wrapText="1"/>
      <protection/>
    </xf>
    <xf numFmtId="0" fontId="32" fillId="0" borderId="0" xfId="56" applyNumberFormat="1" applyFont="1" applyFill="1" applyAlignment="1">
      <alignment horizontal="center" vertical="center" wrapText="1"/>
      <protection/>
    </xf>
    <xf numFmtId="49" fontId="10" fillId="0" borderId="0" xfId="56" applyNumberFormat="1" applyFont="1" applyFill="1" applyAlignment="1">
      <alignment horizontal="center" vertical="center" wrapText="1"/>
      <protection/>
    </xf>
    <xf numFmtId="0" fontId="31" fillId="10" borderId="13" xfId="56" applyFont="1" applyFill="1" applyBorder="1" applyAlignment="1">
      <alignment horizontal="justify" vertical="center" wrapText="1"/>
      <protection/>
    </xf>
    <xf numFmtId="49" fontId="32" fillId="22" borderId="26" xfId="56" applyNumberFormat="1" applyFont="1" applyFill="1" applyBorder="1" applyAlignment="1">
      <alignment horizontal="center" vertical="center" wrapText="1"/>
      <protection/>
    </xf>
    <xf numFmtId="49" fontId="32" fillId="22" borderId="47" xfId="56" applyNumberFormat="1" applyFont="1" applyFill="1" applyBorder="1" applyAlignment="1">
      <alignment horizontal="center" vertical="center" wrapText="1"/>
      <protection/>
    </xf>
    <xf numFmtId="49" fontId="32" fillId="0" borderId="43" xfId="56" applyNumberFormat="1" applyFont="1" applyFill="1" applyBorder="1" applyAlignment="1">
      <alignment horizontal="center" vertical="center" wrapText="1"/>
      <protection/>
    </xf>
    <xf numFmtId="2" fontId="32" fillId="0" borderId="13" xfId="56" applyNumberFormat="1" applyFont="1" applyFill="1" applyBorder="1" applyAlignment="1">
      <alignment horizontal="center" vertical="center" wrapText="1"/>
      <protection/>
    </xf>
    <xf numFmtId="2" fontId="10" fillId="0" borderId="13" xfId="56" applyNumberFormat="1" applyFont="1" applyFill="1" applyBorder="1" applyAlignment="1">
      <alignment horizontal="justify" vertical="center" wrapText="1"/>
      <protection/>
    </xf>
    <xf numFmtId="49" fontId="32" fillId="22" borderId="43" xfId="56" applyNumberFormat="1" applyFont="1" applyFill="1" applyBorder="1" applyAlignment="1">
      <alignment horizontal="center" vertical="center" wrapText="1"/>
      <protection/>
    </xf>
    <xf numFmtId="0" fontId="32" fillId="22" borderId="26" xfId="56" applyNumberFormat="1" applyFont="1" applyFill="1" applyBorder="1" applyAlignment="1">
      <alignment horizontal="center" vertical="center" wrapText="1"/>
      <protection/>
    </xf>
    <xf numFmtId="0" fontId="34" fillId="0" borderId="0" xfId="56" applyNumberFormat="1" applyFont="1" applyFill="1" applyAlignment="1">
      <alignment horizontal="center" vertical="center" wrapText="1"/>
      <protection/>
    </xf>
    <xf numFmtId="2" fontId="10" fillId="0" borderId="13" xfId="56" applyNumberFormat="1" applyFont="1" applyFill="1" applyBorder="1" applyAlignment="1">
      <alignment horizontal="left" vertical="center" wrapText="1"/>
      <protection/>
    </xf>
    <xf numFmtId="2" fontId="32" fillId="7" borderId="13" xfId="56" applyNumberFormat="1" applyFont="1" applyFill="1" applyBorder="1" applyAlignment="1">
      <alignment horizontal="center" vertical="center" wrapText="1"/>
      <protection/>
    </xf>
    <xf numFmtId="2" fontId="10" fillId="7" borderId="13" xfId="56" applyNumberFormat="1" applyFont="1" applyFill="1" applyBorder="1" applyAlignment="1">
      <alignment horizontal="justify" vertical="center" wrapText="1"/>
      <protection/>
    </xf>
    <xf numFmtId="0" fontId="31" fillId="24" borderId="13" xfId="56" applyFont="1" applyFill="1" applyBorder="1" applyAlignment="1">
      <alignment horizontal="justify" vertical="center" wrapText="1"/>
      <protection/>
    </xf>
    <xf numFmtId="0" fontId="10" fillId="7" borderId="13" xfId="56" applyFont="1" applyFill="1" applyBorder="1" applyAlignment="1">
      <alignment horizontal="justify" vertical="center" wrapText="1"/>
      <protection/>
    </xf>
    <xf numFmtId="0" fontId="10" fillId="22" borderId="13" xfId="56" applyFont="1" applyFill="1" applyBorder="1" applyAlignment="1">
      <alignment horizontal="justify" vertical="center" wrapText="1"/>
      <protection/>
    </xf>
    <xf numFmtId="2" fontId="29" fillId="10" borderId="13" xfId="56" applyNumberFormat="1" applyFont="1" applyFill="1" applyBorder="1" applyAlignment="1">
      <alignment horizontal="center" vertical="center" wrapText="1"/>
      <protection/>
    </xf>
    <xf numFmtId="2" fontId="31" fillId="10" borderId="13" xfId="56" applyNumberFormat="1" applyFont="1" applyFill="1" applyBorder="1" applyAlignment="1">
      <alignment horizontal="justify" vertical="center" wrapText="1"/>
      <protection/>
    </xf>
    <xf numFmtId="2" fontId="29" fillId="24" borderId="13" xfId="56" applyNumberFormat="1" applyFont="1" applyFill="1" applyBorder="1" applyAlignment="1">
      <alignment horizontal="center" vertical="center" wrapText="1"/>
      <protection/>
    </xf>
    <xf numFmtId="2" fontId="31" fillId="24" borderId="13" xfId="56" applyNumberFormat="1" applyFont="1" applyFill="1" applyBorder="1" applyAlignment="1">
      <alignment horizontal="justify" vertical="center" wrapText="1"/>
      <protection/>
    </xf>
    <xf numFmtId="0" fontId="34" fillId="0" borderId="0" xfId="56" applyFont="1" applyFill="1" applyAlignment="1">
      <alignment horizontal="left" vertical="center" wrapText="1"/>
      <protection/>
    </xf>
    <xf numFmtId="1" fontId="32" fillId="7" borderId="13" xfId="56" applyNumberFormat="1" applyFont="1" applyFill="1" applyBorder="1" applyAlignment="1">
      <alignment horizontal="center" vertical="center" wrapText="1"/>
      <protection/>
    </xf>
    <xf numFmtId="0" fontId="31" fillId="25" borderId="0" xfId="56" applyFont="1" applyFill="1" applyAlignment="1">
      <alignment horizontal="center" vertical="center" wrapText="1"/>
      <protection/>
    </xf>
    <xf numFmtId="0" fontId="10" fillId="25" borderId="0" xfId="56" applyFont="1" applyFill="1" applyAlignment="1">
      <alignment horizontal="center" vertical="center" wrapText="1"/>
      <protection/>
    </xf>
    <xf numFmtId="2" fontId="32" fillId="25" borderId="13" xfId="56" applyNumberFormat="1" applyFont="1" applyFill="1" applyBorder="1" applyAlignment="1">
      <alignment horizontal="center" vertical="center" wrapText="1"/>
      <protection/>
    </xf>
    <xf numFmtId="2" fontId="10" fillId="25" borderId="13" xfId="56" applyNumberFormat="1" applyFont="1" applyFill="1" applyBorder="1" applyAlignment="1">
      <alignment horizontal="left" vertical="center" wrapText="1"/>
      <protection/>
    </xf>
    <xf numFmtId="193" fontId="32" fillId="25" borderId="13" xfId="56" applyNumberFormat="1" applyFont="1" applyFill="1" applyBorder="1" applyAlignment="1">
      <alignment horizontal="center" vertical="center" wrapText="1"/>
      <protection/>
    </xf>
    <xf numFmtId="0" fontId="31" fillId="10" borderId="44" xfId="56" applyFont="1" applyFill="1" applyBorder="1" applyAlignment="1">
      <alignment horizontal="center" vertical="center" wrapText="1"/>
      <protection/>
    </xf>
    <xf numFmtId="180" fontId="3" fillId="10" borderId="44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horizontal="justify" vertical="center" wrapText="1"/>
      <protection/>
    </xf>
    <xf numFmtId="180" fontId="10" fillId="0" borderId="0" xfId="56" applyNumberFormat="1" applyFont="1" applyFill="1" applyAlignment="1">
      <alignment horizontal="center" vertical="center" wrapText="1"/>
      <protection/>
    </xf>
    <xf numFmtId="49" fontId="32" fillId="0" borderId="0" xfId="56" applyNumberFormat="1" applyFont="1" applyBorder="1" applyAlignment="1">
      <alignment horizontal="center" vertical="center" wrapText="1"/>
      <protection/>
    </xf>
    <xf numFmtId="49" fontId="32" fillId="0" borderId="0" xfId="56" applyNumberFormat="1" applyFont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 wrapText="1"/>
      <protection/>
    </xf>
    <xf numFmtId="0" fontId="10" fillId="0" borderId="0" xfId="56" applyFont="1" applyAlignment="1">
      <alignment horizontal="justify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justify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30" fillId="0" borderId="0" xfId="57" applyFont="1" applyAlignment="1">
      <alignment horizontal="justify" vertical="center" wrapText="1"/>
      <protection/>
    </xf>
    <xf numFmtId="0" fontId="30" fillId="0" borderId="0" xfId="57" applyFont="1" applyAlignment="1">
      <alignment vertical="center" wrapText="1"/>
      <protection/>
    </xf>
    <xf numFmtId="0" fontId="31" fillId="0" borderId="0" xfId="57" applyFont="1" applyBorder="1" applyAlignment="1">
      <alignment horizontal="justify" vertical="center" wrapText="1"/>
      <protection/>
    </xf>
    <xf numFmtId="180" fontId="32" fillId="0" borderId="0" xfId="57" applyNumberFormat="1" applyFont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justify" vertical="center" wrapText="1"/>
      <protection/>
    </xf>
    <xf numFmtId="0" fontId="32" fillId="0" borderId="12" xfId="57" applyFont="1" applyBorder="1" applyAlignment="1">
      <alignment horizontal="center" vertical="center" textRotation="90" wrapText="1"/>
      <protection/>
    </xf>
    <xf numFmtId="0" fontId="32" fillId="0" borderId="39" xfId="57" applyFont="1" applyBorder="1" applyAlignment="1">
      <alignment horizontal="center" vertical="center" wrapText="1"/>
      <protection/>
    </xf>
    <xf numFmtId="0" fontId="32" fillId="0" borderId="12" xfId="57" applyFont="1" applyBorder="1" applyAlignment="1">
      <alignment horizontal="center" vertical="center" wrapText="1"/>
      <protection/>
    </xf>
    <xf numFmtId="0" fontId="32" fillId="0" borderId="12" xfId="57" applyFont="1" applyBorder="1" applyAlignment="1">
      <alignment horizontal="center" vertical="center" textRotation="90" wrapText="1"/>
      <protection/>
    </xf>
    <xf numFmtId="0" fontId="32" fillId="0" borderId="12" xfId="57" applyFont="1" applyBorder="1" applyAlignment="1">
      <alignment horizontal="justify"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textRotation="90" wrapText="1"/>
      <protection/>
    </xf>
    <xf numFmtId="0" fontId="32" fillId="0" borderId="40" xfId="57" applyFont="1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textRotation="90" wrapText="1"/>
      <protection/>
    </xf>
    <xf numFmtId="0" fontId="32" fillId="0" borderId="13" xfId="57" applyFont="1" applyBorder="1" applyAlignment="1">
      <alignment horizontal="justify" vertical="center" wrapText="1"/>
      <protection/>
    </xf>
    <xf numFmtId="0" fontId="32" fillId="0" borderId="41" xfId="57" applyFont="1" applyBorder="1" applyAlignment="1">
      <alignment horizontal="center" vertical="center" wrapText="1"/>
      <protection/>
    </xf>
    <xf numFmtId="49" fontId="29" fillId="10" borderId="13" xfId="57" applyNumberFormat="1" applyFont="1" applyFill="1" applyBorder="1" applyAlignment="1">
      <alignment horizontal="center" vertical="center" wrapText="1"/>
      <protection/>
    </xf>
    <xf numFmtId="0" fontId="31" fillId="10" borderId="13" xfId="57" applyFont="1" applyFill="1" applyBorder="1" applyAlignment="1">
      <alignment horizontal="justify" vertical="center" wrapText="1"/>
      <protection/>
    </xf>
    <xf numFmtId="180" fontId="29" fillId="10" borderId="13" xfId="57" applyNumberFormat="1" applyFont="1" applyFill="1" applyBorder="1" applyAlignment="1">
      <alignment horizontal="center" vertical="center" wrapText="1"/>
      <protection/>
    </xf>
    <xf numFmtId="49" fontId="29" fillId="24" borderId="13" xfId="57" applyNumberFormat="1" applyFont="1" applyFill="1" applyBorder="1" applyAlignment="1">
      <alignment horizontal="center" vertical="center" wrapText="1"/>
      <protection/>
    </xf>
    <xf numFmtId="0" fontId="31" fillId="24" borderId="13" xfId="57" applyFont="1" applyFill="1" applyBorder="1" applyAlignment="1">
      <alignment horizontal="justify" vertical="center" wrapText="1"/>
      <protection/>
    </xf>
    <xf numFmtId="180" fontId="29" fillId="24" borderId="13" xfId="57" applyNumberFormat="1" applyFont="1" applyFill="1" applyBorder="1" applyAlignment="1">
      <alignment horizontal="center" vertical="center" wrapText="1"/>
      <protection/>
    </xf>
    <xf numFmtId="49" fontId="32" fillId="7" borderId="13" xfId="57" applyNumberFormat="1" applyFont="1" applyFill="1" applyBorder="1" applyAlignment="1">
      <alignment horizontal="center" vertical="center" wrapText="1"/>
      <protection/>
    </xf>
    <xf numFmtId="49" fontId="10" fillId="7" borderId="13" xfId="57" applyNumberFormat="1" applyFont="1" applyFill="1" applyBorder="1" applyAlignment="1">
      <alignment horizontal="justify" vertical="center" wrapText="1"/>
      <protection/>
    </xf>
    <xf numFmtId="180" fontId="32" fillId="7" borderId="13" xfId="57" applyNumberFormat="1" applyFont="1" applyFill="1" applyBorder="1" applyAlignment="1">
      <alignment horizontal="center" vertical="center" wrapText="1"/>
      <protection/>
    </xf>
    <xf numFmtId="49" fontId="32" fillId="22" borderId="13" xfId="57" applyNumberFormat="1" applyFont="1" applyFill="1" applyBorder="1" applyAlignment="1">
      <alignment horizontal="center" vertical="center" wrapText="1"/>
      <protection/>
    </xf>
    <xf numFmtId="49" fontId="10" fillId="22" borderId="13" xfId="57" applyNumberFormat="1" applyFont="1" applyFill="1" applyBorder="1" applyAlignment="1">
      <alignment horizontal="justify" vertical="center" wrapText="1"/>
      <protection/>
    </xf>
    <xf numFmtId="180" fontId="32" fillId="22" borderId="13" xfId="57" applyNumberFormat="1" applyFont="1" applyFill="1" applyBorder="1" applyAlignment="1">
      <alignment horizontal="center" vertical="center" wrapText="1"/>
      <protection/>
    </xf>
    <xf numFmtId="49" fontId="32" fillId="0" borderId="13" xfId="57" applyNumberFormat="1" applyFont="1" applyFill="1" applyBorder="1" applyAlignment="1">
      <alignment horizontal="center" vertical="center" wrapText="1"/>
      <protection/>
    </xf>
    <xf numFmtId="49" fontId="10" fillId="0" borderId="13" xfId="57" applyNumberFormat="1" applyFont="1" applyFill="1" applyBorder="1" applyAlignment="1">
      <alignment horizontal="justify" vertical="center" wrapText="1"/>
      <protection/>
    </xf>
    <xf numFmtId="180" fontId="32" fillId="0" borderId="13" xfId="57" applyNumberFormat="1" applyFont="1" applyFill="1" applyBorder="1" applyAlignment="1">
      <alignment horizontal="center" vertical="center" wrapText="1"/>
      <protection/>
    </xf>
    <xf numFmtId="49" fontId="32" fillId="0" borderId="13" xfId="57" applyNumberFormat="1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justify" vertical="center" wrapText="1"/>
      <protection/>
    </xf>
    <xf numFmtId="180" fontId="32" fillId="0" borderId="13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horizontal="center" vertical="center" wrapText="1"/>
      <protection/>
    </xf>
    <xf numFmtId="49" fontId="10" fillId="0" borderId="13" xfId="57" applyNumberFormat="1" applyFont="1" applyBorder="1" applyAlignment="1">
      <alignment horizontal="justify" vertical="center" wrapText="1"/>
      <protection/>
    </xf>
    <xf numFmtId="0" fontId="10" fillId="22" borderId="13" xfId="57" applyFont="1" applyFill="1" applyBorder="1" applyAlignment="1">
      <alignment horizontal="justify" vertical="center" wrapText="1"/>
      <protection/>
    </xf>
    <xf numFmtId="49" fontId="10" fillId="7" borderId="13" xfId="57" applyNumberFormat="1" applyFont="1" applyFill="1" applyBorder="1" applyAlignment="1">
      <alignment horizontal="left" vertical="center" wrapText="1"/>
      <protection/>
    </xf>
    <xf numFmtId="49" fontId="10" fillId="22" borderId="13" xfId="57" applyNumberFormat="1" applyFont="1" applyFill="1" applyBorder="1" applyAlignment="1">
      <alignment horizontal="left" vertical="center" wrapText="1"/>
      <protection/>
    </xf>
    <xf numFmtId="49" fontId="32" fillId="25" borderId="13" xfId="57" applyNumberFormat="1" applyFont="1" applyFill="1" applyBorder="1" applyAlignment="1">
      <alignment horizontal="center" vertical="center" wrapText="1"/>
      <protection/>
    </xf>
    <xf numFmtId="49" fontId="10" fillId="25" borderId="13" xfId="57" applyNumberFormat="1" applyFont="1" applyFill="1" applyBorder="1" applyAlignment="1">
      <alignment horizontal="left" vertical="center" wrapText="1"/>
      <protection/>
    </xf>
    <xf numFmtId="180" fontId="32" fillId="25" borderId="13" xfId="57" applyNumberFormat="1" applyFont="1" applyFill="1" applyBorder="1" applyAlignment="1">
      <alignment horizontal="center" vertical="center" wrapText="1"/>
      <protection/>
    </xf>
    <xf numFmtId="0" fontId="10" fillId="7" borderId="13" xfId="57" applyFont="1" applyFill="1" applyBorder="1" applyAlignment="1">
      <alignment horizontal="justify" vertical="center" wrapText="1"/>
      <protection/>
    </xf>
    <xf numFmtId="0" fontId="10" fillId="0" borderId="13" xfId="57" applyFont="1" applyFill="1" applyBorder="1" applyAlignment="1">
      <alignment horizontal="justify" vertical="center" wrapText="1"/>
      <protection/>
    </xf>
    <xf numFmtId="180" fontId="34" fillId="0" borderId="13" xfId="57" applyNumberFormat="1" applyFont="1" applyBorder="1" applyAlignment="1">
      <alignment horizontal="center" vertical="center" wrapText="1"/>
      <protection/>
    </xf>
    <xf numFmtId="0" fontId="31" fillId="24" borderId="13" xfId="57" applyFont="1" applyFill="1" applyBorder="1" applyAlignment="1">
      <alignment horizontal="left" vertical="center" wrapText="1"/>
      <protection/>
    </xf>
    <xf numFmtId="2" fontId="32" fillId="7" borderId="13" xfId="57" applyNumberFormat="1" applyFont="1" applyFill="1" applyBorder="1" applyAlignment="1">
      <alignment horizontal="center" vertical="center" wrapText="1"/>
      <protection/>
    </xf>
    <xf numFmtId="2" fontId="10" fillId="7" borderId="13" xfId="57" applyNumberFormat="1" applyFont="1" applyFill="1" applyBorder="1" applyAlignment="1">
      <alignment horizontal="left" vertical="center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2" fontId="32" fillId="22" borderId="13" xfId="57" applyNumberFormat="1" applyFont="1" applyFill="1" applyBorder="1" applyAlignment="1">
      <alignment horizontal="center" vertical="center" wrapText="1"/>
      <protection/>
    </xf>
    <xf numFmtId="2" fontId="10" fillId="22" borderId="13" xfId="57" applyNumberFormat="1" applyFont="1" applyFill="1" applyBorder="1" applyAlignment="1">
      <alignment horizontal="left" vertical="center" wrapText="1"/>
      <protection/>
    </xf>
    <xf numFmtId="193" fontId="32" fillId="22" borderId="13" xfId="57" applyNumberFormat="1" applyFont="1" applyFill="1" applyBorder="1" applyAlignment="1">
      <alignment horizontal="center" vertical="center" wrapText="1"/>
      <protection/>
    </xf>
    <xf numFmtId="2" fontId="32" fillId="0" borderId="13" xfId="57" applyNumberFormat="1" applyFont="1" applyFill="1" applyBorder="1" applyAlignment="1">
      <alignment horizontal="center" vertical="center" wrapText="1"/>
      <protection/>
    </xf>
    <xf numFmtId="2" fontId="10" fillId="0" borderId="13" xfId="57" applyNumberFormat="1" applyFont="1" applyFill="1" applyBorder="1" applyAlignment="1">
      <alignment horizontal="left" vertical="center" wrapText="1"/>
      <protection/>
    </xf>
    <xf numFmtId="193" fontId="32" fillId="0" borderId="13" xfId="57" applyNumberFormat="1" applyFont="1" applyFill="1" applyBorder="1" applyAlignment="1">
      <alignment horizontal="center" vertical="center" wrapText="1"/>
      <protection/>
    </xf>
    <xf numFmtId="49" fontId="10" fillId="22" borderId="13" xfId="57" applyNumberFormat="1" applyFont="1" applyFill="1" applyBorder="1" applyAlignment="1">
      <alignment horizontal="left" vertical="center" wrapText="1"/>
      <protection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0" fillId="22" borderId="13" xfId="57" applyNumberFormat="1" applyFont="1" applyFill="1" applyBorder="1" applyAlignment="1">
      <alignment horizontal="justify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justify" vertical="center" wrapText="1"/>
      <protection/>
    </xf>
    <xf numFmtId="49" fontId="10" fillId="25" borderId="13" xfId="57" applyNumberFormat="1" applyFont="1" applyFill="1" applyBorder="1" applyAlignment="1">
      <alignment horizontal="justify" vertical="center" wrapText="1"/>
      <protection/>
    </xf>
    <xf numFmtId="0" fontId="10" fillId="7" borderId="13" xfId="57" applyNumberFormat="1" applyFont="1" applyFill="1" applyBorder="1" applyAlignment="1">
      <alignment horizontal="justify" vertical="center" wrapText="1"/>
      <protection/>
    </xf>
    <xf numFmtId="49" fontId="34" fillId="22" borderId="13" xfId="57" applyNumberFormat="1" applyFont="1" applyFill="1" applyBorder="1" applyAlignment="1">
      <alignment horizontal="center" vertical="center" wrapText="1"/>
      <protection/>
    </xf>
    <xf numFmtId="49" fontId="31" fillId="10" borderId="13" xfId="57" applyNumberFormat="1" applyFont="1" applyFill="1" applyBorder="1" applyAlignment="1">
      <alignment horizontal="justify" wrapText="1"/>
      <protection/>
    </xf>
    <xf numFmtId="49" fontId="31" fillId="24" borderId="13" xfId="57" applyNumberFormat="1" applyFont="1" applyFill="1" applyBorder="1" applyAlignment="1">
      <alignment horizontal="justify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31" fillId="0" borderId="0" xfId="57" applyFont="1" applyFill="1" applyAlignment="1">
      <alignment horizontal="center" vertical="center" wrapText="1"/>
      <protection/>
    </xf>
    <xf numFmtId="0" fontId="31" fillId="24" borderId="0" xfId="57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0" fillId="24" borderId="0" xfId="57" applyFont="1" applyFill="1" applyAlignment="1">
      <alignment horizontal="center" vertical="center" wrapText="1"/>
      <protection/>
    </xf>
    <xf numFmtId="0" fontId="10" fillId="24" borderId="0" xfId="57" applyFont="1" applyFill="1" applyAlignment="1">
      <alignment horizontal="center" vertical="center" wrapText="1"/>
      <protection/>
    </xf>
    <xf numFmtId="49" fontId="10" fillId="7" borderId="13" xfId="57" applyNumberFormat="1" applyFont="1" applyFill="1" applyBorder="1" applyAlignment="1">
      <alignment vertical="center" wrapText="1"/>
      <protection/>
    </xf>
    <xf numFmtId="49" fontId="10" fillId="22" borderId="13" xfId="57" applyNumberFormat="1" applyFont="1" applyFill="1" applyBorder="1" applyAlignment="1">
      <alignment vertical="center" wrapText="1"/>
      <protection/>
    </xf>
    <xf numFmtId="49" fontId="10" fillId="0" borderId="13" xfId="57" applyNumberFormat="1" applyFont="1" applyFill="1" applyBorder="1" applyAlignment="1">
      <alignment vertical="center" wrapText="1"/>
      <protection/>
    </xf>
    <xf numFmtId="0" fontId="10" fillId="0" borderId="13" xfId="57" applyNumberFormat="1" applyFont="1" applyBorder="1" applyAlignment="1">
      <alignment horizontal="justify" vertical="center" wrapText="1"/>
      <protection/>
    </xf>
    <xf numFmtId="49" fontId="31" fillId="10" borderId="13" xfId="57" applyNumberFormat="1" applyFont="1" applyFill="1" applyBorder="1" applyAlignment="1">
      <alignment horizontal="justify"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49" fontId="32" fillId="0" borderId="48" xfId="57" applyNumberFormat="1" applyFont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justify" vertical="center" wrapText="1"/>
      <protection/>
    </xf>
    <xf numFmtId="0" fontId="10" fillId="0" borderId="0" xfId="57" applyNumberFormat="1" applyFont="1" applyAlignment="1">
      <alignment horizontal="justify" vertical="center" wrapText="1"/>
      <protection/>
    </xf>
    <xf numFmtId="0" fontId="32" fillId="0" borderId="13" xfId="57" applyNumberFormat="1" applyFont="1" applyFill="1" applyBorder="1" applyAlignment="1">
      <alignment horizontal="center" vertical="center" wrapText="1"/>
      <protection/>
    </xf>
    <xf numFmtId="49" fontId="32" fillId="7" borderId="24" xfId="57" applyNumberFormat="1" applyFont="1" applyFill="1" applyBorder="1" applyAlignment="1">
      <alignment horizontal="center" vertical="center" wrapText="1"/>
      <protection/>
    </xf>
    <xf numFmtId="49" fontId="34" fillId="7" borderId="24" xfId="57" applyNumberFormat="1" applyFont="1" applyFill="1" applyBorder="1" applyAlignment="1">
      <alignment horizontal="center" vertical="center" wrapText="1"/>
      <protection/>
    </xf>
    <xf numFmtId="49" fontId="10" fillId="7" borderId="24" xfId="57" applyNumberFormat="1" applyFont="1" applyFill="1" applyBorder="1" applyAlignment="1">
      <alignment horizontal="justify" vertical="center" wrapText="1"/>
      <protection/>
    </xf>
    <xf numFmtId="180" fontId="32" fillId="7" borderId="42" xfId="57" applyNumberFormat="1" applyFont="1" applyFill="1" applyBorder="1" applyAlignment="1">
      <alignment horizontal="center" vertical="center" wrapText="1"/>
      <protection/>
    </xf>
    <xf numFmtId="49" fontId="10" fillId="22" borderId="24" xfId="57" applyNumberFormat="1" applyFont="1" applyFill="1" applyBorder="1" applyAlignment="1">
      <alignment horizontal="justify" vertical="center" wrapText="1"/>
      <protection/>
    </xf>
    <xf numFmtId="180" fontId="32" fillId="22" borderId="42" xfId="57" applyNumberFormat="1" applyFont="1" applyFill="1" applyBorder="1" applyAlignment="1">
      <alignment horizontal="center" vertical="center" wrapText="1"/>
      <protection/>
    </xf>
    <xf numFmtId="49" fontId="32" fillId="22" borderId="24" xfId="57" applyNumberFormat="1" applyFont="1" applyFill="1" applyBorder="1" applyAlignment="1">
      <alignment horizontal="center" vertical="center" wrapText="1"/>
      <protection/>
    </xf>
    <xf numFmtId="49" fontId="10" fillId="22" borderId="24" xfId="57" applyNumberFormat="1" applyFont="1" applyFill="1" applyBorder="1" applyAlignment="1">
      <alignment horizontal="left" vertical="center" wrapText="1"/>
      <protection/>
    </xf>
    <xf numFmtId="49" fontId="32" fillId="0" borderId="24" xfId="57" applyNumberFormat="1" applyFont="1" applyFill="1" applyBorder="1" applyAlignment="1">
      <alignment horizontal="center" vertical="center" wrapText="1"/>
      <protection/>
    </xf>
    <xf numFmtId="49" fontId="10" fillId="0" borderId="24" xfId="57" applyNumberFormat="1" applyFont="1" applyFill="1" applyBorder="1" applyAlignment="1">
      <alignment horizontal="left" vertical="center" wrapText="1"/>
      <protection/>
    </xf>
    <xf numFmtId="180" fontId="32" fillId="0" borderId="42" xfId="57" applyNumberFormat="1" applyFont="1" applyFill="1" applyBorder="1" applyAlignment="1">
      <alignment horizontal="center" vertical="center" wrapText="1"/>
      <protection/>
    </xf>
    <xf numFmtId="49" fontId="10" fillId="0" borderId="24" xfId="57" applyNumberFormat="1" applyFont="1" applyFill="1" applyBorder="1" applyAlignment="1">
      <alignment horizontal="justify" vertical="center" wrapText="1"/>
      <protection/>
    </xf>
    <xf numFmtId="2" fontId="32" fillId="22" borderId="24" xfId="57" applyNumberFormat="1" applyFont="1" applyFill="1" applyBorder="1" applyAlignment="1">
      <alignment horizontal="center" vertical="center" wrapText="1"/>
      <protection/>
    </xf>
    <xf numFmtId="2" fontId="10" fillId="22" borderId="24" xfId="57" applyNumberFormat="1" applyFont="1" applyFill="1" applyBorder="1" applyAlignment="1">
      <alignment horizontal="justify" vertical="center" wrapText="1"/>
      <protection/>
    </xf>
    <xf numFmtId="193" fontId="32" fillId="22" borderId="24" xfId="57" applyNumberFormat="1" applyFont="1" applyFill="1" applyBorder="1" applyAlignment="1">
      <alignment horizontal="center" vertical="center" wrapText="1"/>
      <protection/>
    </xf>
    <xf numFmtId="2" fontId="32" fillId="0" borderId="24" xfId="57" applyNumberFormat="1" applyFont="1" applyFill="1" applyBorder="1" applyAlignment="1">
      <alignment horizontal="center" vertical="center" wrapText="1"/>
      <protection/>
    </xf>
    <xf numFmtId="2" fontId="10" fillId="0" borderId="24" xfId="57" applyNumberFormat="1" applyFont="1" applyFill="1" applyBorder="1" applyAlignment="1">
      <alignment horizontal="justify" vertical="center" wrapText="1"/>
      <protection/>
    </xf>
    <xf numFmtId="193" fontId="32" fillId="0" borderId="24" xfId="57" applyNumberFormat="1" applyFont="1" applyFill="1" applyBorder="1" applyAlignment="1">
      <alignment horizontal="center" vertical="center" wrapText="1"/>
      <protection/>
    </xf>
    <xf numFmtId="2" fontId="32" fillId="7" borderId="24" xfId="57" applyNumberFormat="1" applyFont="1" applyFill="1" applyBorder="1" applyAlignment="1">
      <alignment horizontal="center" vertical="center" wrapText="1"/>
      <protection/>
    </xf>
    <xf numFmtId="2" fontId="10" fillId="7" borderId="24" xfId="57" applyNumberFormat="1" applyFont="1" applyFill="1" applyBorder="1" applyAlignment="1">
      <alignment horizontal="justify" vertical="center" wrapText="1"/>
      <protection/>
    </xf>
    <xf numFmtId="2" fontId="29" fillId="24" borderId="13" xfId="57" applyNumberFormat="1" applyFont="1" applyFill="1" applyBorder="1" applyAlignment="1">
      <alignment horizontal="center" vertical="center" wrapText="1"/>
      <protection/>
    </xf>
    <xf numFmtId="2" fontId="31" fillId="24" borderId="13" xfId="57" applyNumberFormat="1" applyFont="1" applyFill="1" applyBorder="1" applyAlignment="1">
      <alignment horizontal="justify" vertical="center" wrapText="1"/>
      <protection/>
    </xf>
    <xf numFmtId="193" fontId="29" fillId="24" borderId="13" xfId="57" applyNumberFormat="1" applyFont="1" applyFill="1" applyBorder="1" applyAlignment="1">
      <alignment horizontal="center" vertical="center" wrapText="1"/>
      <protection/>
    </xf>
    <xf numFmtId="2" fontId="10" fillId="7" borderId="13" xfId="57" applyNumberFormat="1" applyFont="1" applyFill="1" applyBorder="1" applyAlignment="1">
      <alignment horizontal="justify" vertical="center" wrapText="1"/>
      <protection/>
    </xf>
    <xf numFmtId="2" fontId="10" fillId="22" borderId="13" xfId="57" applyNumberFormat="1" applyFont="1" applyFill="1" applyBorder="1" applyAlignment="1">
      <alignment horizontal="justify" vertical="center" wrapText="1"/>
      <protection/>
    </xf>
    <xf numFmtId="2" fontId="10" fillId="0" borderId="13" xfId="57" applyNumberFormat="1" applyFont="1" applyFill="1" applyBorder="1" applyAlignment="1">
      <alignment horizontal="justify" vertical="center" wrapText="1"/>
      <protection/>
    </xf>
    <xf numFmtId="0" fontId="32" fillId="22" borderId="13" xfId="57" applyNumberFormat="1" applyFont="1" applyFill="1" applyBorder="1" applyAlignment="1">
      <alignment horizontal="center"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49" fontId="31" fillId="24" borderId="13" xfId="57" applyNumberFormat="1" applyFont="1" applyFill="1" applyBorder="1" applyAlignment="1">
      <alignment horizontal="justify" wrapText="1"/>
      <protection/>
    </xf>
    <xf numFmtId="49" fontId="32" fillId="7" borderId="13" xfId="57" applyNumberFormat="1" applyFont="1" applyFill="1" applyBorder="1" applyAlignment="1">
      <alignment horizontal="center" vertical="center" wrapText="1"/>
      <protection/>
    </xf>
    <xf numFmtId="49" fontId="10" fillId="7" borderId="13" xfId="57" applyNumberFormat="1" applyFont="1" applyFill="1" applyBorder="1" applyAlignment="1">
      <alignment horizontal="justify" vertical="center" wrapText="1"/>
      <protection/>
    </xf>
    <xf numFmtId="0" fontId="31" fillId="0" borderId="0" xfId="57" applyFont="1" applyFill="1" applyAlignment="1">
      <alignment horizontal="center" vertical="center" wrapText="1"/>
      <protection/>
    </xf>
    <xf numFmtId="0" fontId="29" fillId="24" borderId="13" xfId="57" applyNumberFormat="1" applyFont="1" applyFill="1" applyBorder="1" applyAlignment="1">
      <alignment horizontal="center" vertical="center" wrapText="1"/>
      <protection/>
    </xf>
    <xf numFmtId="49" fontId="32" fillId="7" borderId="42" xfId="57" applyNumberFormat="1" applyFont="1" applyFill="1" applyBorder="1" applyAlignment="1">
      <alignment horizontal="center" vertical="center" wrapText="1"/>
      <protection/>
    </xf>
    <xf numFmtId="49" fontId="10" fillId="7" borderId="42" xfId="57" applyNumberFormat="1" applyFont="1" applyFill="1" applyBorder="1" applyAlignment="1">
      <alignment horizontal="left" vertical="center" wrapText="1"/>
      <protection/>
    </xf>
    <xf numFmtId="49" fontId="32" fillId="22" borderId="42" xfId="57" applyNumberFormat="1" applyFont="1" applyFill="1" applyBorder="1" applyAlignment="1">
      <alignment horizontal="center" vertical="center" wrapText="1"/>
      <protection/>
    </xf>
    <xf numFmtId="49" fontId="10" fillId="22" borderId="42" xfId="57" applyNumberFormat="1" applyFont="1" applyFill="1" applyBorder="1" applyAlignment="1">
      <alignment horizontal="left" vertical="center" wrapText="1"/>
      <protection/>
    </xf>
    <xf numFmtId="49" fontId="32" fillId="0" borderId="42" xfId="57" applyNumberFormat="1" applyFont="1" applyFill="1" applyBorder="1" applyAlignment="1">
      <alignment horizontal="center" vertical="center" wrapText="1"/>
      <protection/>
    </xf>
    <xf numFmtId="49" fontId="10" fillId="0" borderId="42" xfId="57" applyNumberFormat="1" applyFont="1" applyFill="1" applyBorder="1" applyAlignment="1">
      <alignment horizontal="left" vertical="center" wrapText="1"/>
      <protection/>
    </xf>
    <xf numFmtId="193" fontId="32" fillId="7" borderId="13" xfId="57" applyNumberFormat="1" applyFont="1" applyFill="1" applyBorder="1" applyAlignment="1">
      <alignment horizontal="center" vertical="center" wrapText="1"/>
      <protection/>
    </xf>
    <xf numFmtId="2" fontId="32" fillId="22" borderId="13" xfId="57" applyNumberFormat="1" applyFont="1" applyFill="1" applyBorder="1" applyAlignment="1">
      <alignment horizontal="left" vertical="center" wrapText="1"/>
      <protection/>
    </xf>
    <xf numFmtId="2" fontId="32" fillId="0" borderId="13" xfId="57" applyNumberFormat="1" applyFont="1" applyFill="1" applyBorder="1" applyAlignment="1">
      <alignment horizontal="left" vertical="center" wrapText="1"/>
      <protection/>
    </xf>
    <xf numFmtId="0" fontId="31" fillId="25" borderId="0" xfId="57" applyFont="1" applyFill="1" applyAlignment="1">
      <alignment horizontal="center" vertical="center" wrapText="1"/>
      <protection/>
    </xf>
    <xf numFmtId="49" fontId="32" fillId="25" borderId="43" xfId="57" applyNumberFormat="1" applyFont="1" applyFill="1" applyBorder="1" applyAlignment="1">
      <alignment horizontal="center" vertical="center" wrapText="1"/>
      <protection/>
    </xf>
    <xf numFmtId="180" fontId="32" fillId="25" borderId="43" xfId="57" applyNumberFormat="1" applyFont="1" applyFill="1" applyBorder="1" applyAlignment="1">
      <alignment horizontal="center" vertical="center" wrapText="1"/>
      <protection/>
    </xf>
    <xf numFmtId="49" fontId="10" fillId="25" borderId="43" xfId="57" applyNumberFormat="1" applyFont="1" applyFill="1" applyBorder="1" applyAlignment="1">
      <alignment horizontal="justify" vertical="center" wrapText="1"/>
      <protection/>
    </xf>
    <xf numFmtId="49" fontId="29" fillId="10" borderId="43" xfId="57" applyNumberFormat="1" applyFont="1" applyFill="1" applyBorder="1" applyAlignment="1">
      <alignment horizontal="center" vertical="center" wrapText="1"/>
      <protection/>
    </xf>
    <xf numFmtId="49" fontId="31" fillId="10" borderId="43" xfId="57" applyNumberFormat="1" applyFont="1" applyFill="1" applyBorder="1" applyAlignment="1">
      <alignment horizontal="justify" vertical="center" wrapText="1"/>
      <protection/>
    </xf>
    <xf numFmtId="180" fontId="29" fillId="10" borderId="43" xfId="57" applyNumberFormat="1" applyFont="1" applyFill="1" applyBorder="1" applyAlignment="1">
      <alignment horizontal="center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49" fontId="29" fillId="24" borderId="43" xfId="57" applyNumberFormat="1" applyFont="1" applyFill="1" applyBorder="1" applyAlignment="1">
      <alignment horizontal="center" vertical="center" wrapText="1"/>
      <protection/>
    </xf>
    <xf numFmtId="49" fontId="31" fillId="24" borderId="43" xfId="57" applyNumberFormat="1" applyFont="1" applyFill="1" applyBorder="1" applyAlignment="1">
      <alignment horizontal="justify" vertical="center" wrapText="1"/>
      <protection/>
    </xf>
    <xf numFmtId="180" fontId="29" fillId="24" borderId="43" xfId="57" applyNumberFormat="1" applyFont="1" applyFill="1" applyBorder="1" applyAlignment="1">
      <alignment horizontal="center" vertical="center" wrapText="1"/>
      <protection/>
    </xf>
    <xf numFmtId="49" fontId="32" fillId="7" borderId="43" xfId="57" applyNumberFormat="1" applyFont="1" applyFill="1" applyBorder="1" applyAlignment="1">
      <alignment horizontal="center" vertical="center" wrapText="1"/>
      <protection/>
    </xf>
    <xf numFmtId="49" fontId="10" fillId="7" borderId="43" xfId="57" applyNumberFormat="1" applyFont="1" applyFill="1" applyBorder="1" applyAlignment="1">
      <alignment horizontal="justify" vertical="center" wrapText="1"/>
      <protection/>
    </xf>
    <xf numFmtId="180" fontId="32" fillId="7" borderId="43" xfId="57" applyNumberFormat="1" applyFont="1" applyFill="1" applyBorder="1" applyAlignment="1">
      <alignment horizontal="center" vertical="center" wrapText="1"/>
      <protection/>
    </xf>
    <xf numFmtId="49" fontId="32" fillId="22" borderId="43" xfId="57" applyNumberFormat="1" applyFont="1" applyFill="1" applyBorder="1" applyAlignment="1">
      <alignment horizontal="center" vertical="center" wrapText="1"/>
      <protection/>
    </xf>
    <xf numFmtId="49" fontId="10" fillId="22" borderId="43" xfId="57" applyNumberFormat="1" applyFont="1" applyFill="1" applyBorder="1" applyAlignment="1">
      <alignment horizontal="justify" vertical="center" wrapText="1"/>
      <protection/>
    </xf>
    <xf numFmtId="180" fontId="32" fillId="22" borderId="43" xfId="57" applyNumberFormat="1" applyFont="1" applyFill="1" applyBorder="1" applyAlignment="1">
      <alignment horizontal="center" vertical="center" wrapText="1"/>
      <protection/>
    </xf>
    <xf numFmtId="49" fontId="32" fillId="0" borderId="43" xfId="57" applyNumberFormat="1" applyFont="1" applyFill="1" applyBorder="1" applyAlignment="1">
      <alignment horizontal="center" vertical="center" wrapText="1"/>
      <protection/>
    </xf>
    <xf numFmtId="49" fontId="10" fillId="0" borderId="43" xfId="57" applyNumberFormat="1" applyFont="1" applyFill="1" applyBorder="1" applyAlignment="1">
      <alignment horizontal="justify" vertical="center" wrapText="1"/>
      <protection/>
    </xf>
    <xf numFmtId="180" fontId="32" fillId="0" borderId="43" xfId="57" applyNumberFormat="1" applyFont="1" applyFill="1" applyBorder="1" applyAlignment="1">
      <alignment horizontal="center" vertical="center" wrapText="1"/>
      <protection/>
    </xf>
    <xf numFmtId="49" fontId="29" fillId="6" borderId="43" xfId="57" applyNumberFormat="1" applyFont="1" applyFill="1" applyBorder="1" applyAlignment="1">
      <alignment horizontal="center" vertical="center" wrapText="1"/>
      <protection/>
    </xf>
    <xf numFmtId="49" fontId="31" fillId="6" borderId="43" xfId="57" applyNumberFormat="1" applyFont="1" applyFill="1" applyBorder="1" applyAlignment="1">
      <alignment horizontal="left" vertical="center" wrapText="1"/>
      <protection/>
    </xf>
    <xf numFmtId="180" fontId="29" fillId="6" borderId="43" xfId="57" applyNumberFormat="1" applyFont="1" applyFill="1" applyBorder="1" applyAlignment="1">
      <alignment horizontal="center" vertical="center" wrapText="1"/>
      <protection/>
    </xf>
    <xf numFmtId="49" fontId="29" fillId="6" borderId="43" xfId="57" applyNumberFormat="1" applyFont="1" applyFill="1" applyBorder="1" applyAlignment="1">
      <alignment horizontal="center" vertical="center" wrapText="1"/>
      <protection/>
    </xf>
    <xf numFmtId="49" fontId="31" fillId="6" borderId="43" xfId="57" applyNumberFormat="1" applyFont="1" applyFill="1" applyBorder="1" applyAlignment="1">
      <alignment horizontal="justify" vertical="center" wrapText="1"/>
      <protection/>
    </xf>
    <xf numFmtId="180" fontId="29" fillId="6" borderId="43" xfId="57" applyNumberFormat="1" applyFont="1" applyFill="1" applyBorder="1" applyAlignment="1">
      <alignment horizontal="center" vertical="center" wrapText="1"/>
      <protection/>
    </xf>
    <xf numFmtId="49" fontId="10" fillId="7" borderId="43" xfId="57" applyNumberFormat="1" applyFont="1" applyFill="1" applyBorder="1" applyAlignment="1">
      <alignment horizontal="left" vertical="center" wrapText="1"/>
      <protection/>
    </xf>
    <xf numFmtId="49" fontId="10" fillId="22" borderId="43" xfId="57" applyNumberFormat="1" applyFont="1" applyFill="1" applyBorder="1" applyAlignment="1">
      <alignment horizontal="left" vertical="center" wrapText="1"/>
      <protection/>
    </xf>
    <xf numFmtId="49" fontId="10" fillId="0" borderId="43" xfId="57" applyNumberFormat="1" applyFont="1" applyFill="1" applyBorder="1" applyAlignment="1">
      <alignment horizontal="left" vertical="center" wrapText="1"/>
      <protection/>
    </xf>
    <xf numFmtId="180" fontId="32" fillId="0" borderId="43" xfId="57" applyNumberFormat="1" applyFont="1" applyBorder="1" applyAlignment="1">
      <alignment horizontal="center" vertical="center" wrapText="1"/>
      <protection/>
    </xf>
    <xf numFmtId="49" fontId="32" fillId="10" borderId="43" xfId="57" applyNumberFormat="1" applyFont="1" applyFill="1" applyBorder="1" applyAlignment="1">
      <alignment horizontal="center" vertical="center" wrapText="1"/>
      <protection/>
    </xf>
    <xf numFmtId="180" fontId="29" fillId="10" borderId="43" xfId="57" applyNumberFormat="1" applyFont="1" applyFill="1" applyBorder="1" applyAlignment="1">
      <alignment horizontal="center" vertical="center" wrapText="1"/>
      <protection/>
    </xf>
    <xf numFmtId="0" fontId="31" fillId="10" borderId="44" xfId="57" applyFont="1" applyFill="1" applyBorder="1" applyAlignment="1">
      <alignment horizontal="center" vertical="center" wrapText="1"/>
      <protection/>
    </xf>
    <xf numFmtId="0" fontId="31" fillId="10" borderId="44" xfId="57" applyFont="1" applyFill="1" applyBorder="1" applyAlignment="1">
      <alignment horizontal="justify" vertical="center" wrapText="1"/>
      <protection/>
    </xf>
    <xf numFmtId="180" fontId="29" fillId="10" borderId="44" xfId="57" applyNumberFormat="1" applyFont="1" applyFill="1" applyBorder="1" applyAlignment="1">
      <alignment horizontal="center" vertical="center" wrapText="1"/>
      <protection/>
    </xf>
    <xf numFmtId="49" fontId="32" fillId="0" borderId="0" xfId="57" applyNumberFormat="1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justify" vertical="center" wrapText="1"/>
      <protection/>
    </xf>
    <xf numFmtId="180" fontId="32" fillId="0" borderId="0" xfId="57" applyNumberFormat="1" applyFont="1" applyBorder="1" applyAlignment="1">
      <alignment horizontal="center" vertical="center" wrapText="1"/>
      <protection/>
    </xf>
    <xf numFmtId="49" fontId="32" fillId="0" borderId="0" xfId="57" applyNumberFormat="1" applyFont="1" applyAlignment="1">
      <alignment horizontal="center" vertical="center" wrapText="1"/>
      <protection/>
    </xf>
    <xf numFmtId="0" fontId="10" fillId="0" borderId="0" xfId="57" applyFont="1" applyAlignment="1">
      <alignment horizontal="justify" vertical="center" wrapText="1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30" fillId="0" borderId="0" xfId="57" applyFont="1" applyAlignment="1">
      <alignment vertical="center" wrapText="1"/>
      <protection/>
    </xf>
    <xf numFmtId="0" fontId="30" fillId="0" borderId="0" xfId="57" applyFont="1" applyAlignment="1">
      <alignment horizontal="left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justify" vertical="center" wrapText="1"/>
      <protection/>
    </xf>
    <xf numFmtId="180" fontId="32" fillId="0" borderId="0" xfId="57" applyNumberFormat="1" applyFont="1" applyAlignment="1">
      <alignment horizontal="center" vertical="center" wrapText="1"/>
      <protection/>
    </xf>
    <xf numFmtId="0" fontId="32" fillId="0" borderId="0" xfId="57" applyFont="1" applyFill="1" applyAlignment="1">
      <alignment horizontal="center" vertical="center" wrapText="1"/>
      <protection/>
    </xf>
    <xf numFmtId="0" fontId="1" fillId="3" borderId="45" xfId="57" applyFont="1" applyFill="1" applyBorder="1" applyAlignment="1">
      <alignment horizontal="center" vertical="center" wrapText="1"/>
      <protection/>
    </xf>
    <xf numFmtId="0" fontId="1" fillId="3" borderId="21" xfId="57" applyFont="1" applyFill="1" applyBorder="1" applyAlignment="1">
      <alignment horizontal="center" vertical="center" wrapText="1"/>
      <protection/>
    </xf>
    <xf numFmtId="0" fontId="1" fillId="3" borderId="42" xfId="57" applyFont="1" applyFill="1" applyBorder="1" applyAlignment="1">
      <alignment horizontal="center" vertical="center" wrapText="1"/>
      <protection/>
    </xf>
    <xf numFmtId="180" fontId="1" fillId="3" borderId="13" xfId="57" applyNumberFormat="1" applyFont="1" applyFill="1" applyBorder="1" applyAlignment="1">
      <alignment horizontal="center" vertical="center" wrapText="1"/>
      <protection/>
    </xf>
    <xf numFmtId="49" fontId="29" fillId="10" borderId="13" xfId="57" applyNumberFormat="1" applyFont="1" applyFill="1" applyBorder="1" applyAlignment="1">
      <alignment horizontal="center" vertical="center" wrapText="1"/>
      <protection/>
    </xf>
    <xf numFmtId="0" fontId="29" fillId="10" borderId="13" xfId="57" applyNumberFormat="1" applyFont="1" applyFill="1" applyBorder="1" applyAlignment="1">
      <alignment horizontal="center" vertical="center" wrapText="1"/>
      <protection/>
    </xf>
    <xf numFmtId="0" fontId="31" fillId="10" borderId="13" xfId="57" applyNumberFormat="1" applyFont="1" applyFill="1" applyBorder="1" applyAlignment="1">
      <alignment horizontal="justify" vertical="center" wrapText="1"/>
      <protection/>
    </xf>
    <xf numFmtId="180" fontId="29" fillId="10" borderId="13" xfId="57" applyNumberFormat="1" applyFont="1" applyFill="1" applyBorder="1" applyAlignment="1">
      <alignment horizontal="center" vertical="center" wrapText="1"/>
      <protection/>
    </xf>
    <xf numFmtId="0" fontId="34" fillId="0" borderId="0" xfId="57" applyFont="1" applyFill="1" applyAlignment="1">
      <alignment horizontal="center" vertical="center" wrapText="1"/>
      <protection/>
    </xf>
    <xf numFmtId="49" fontId="29" fillId="24" borderId="13" xfId="57" applyNumberFormat="1" applyFont="1" applyFill="1" applyBorder="1" applyAlignment="1">
      <alignment horizontal="center" vertical="center" wrapText="1"/>
      <protection/>
    </xf>
    <xf numFmtId="49" fontId="31" fillId="24" borderId="13" xfId="57" applyNumberFormat="1" applyFont="1" applyFill="1" applyBorder="1" applyAlignment="1">
      <alignment horizontal="justify" vertical="center" wrapText="1"/>
      <protection/>
    </xf>
    <xf numFmtId="180" fontId="29" fillId="24" borderId="13" xfId="57" applyNumberFormat="1" applyFont="1" applyFill="1" applyBorder="1" applyAlignment="1">
      <alignment horizontal="center" vertical="center" wrapText="1"/>
      <protection/>
    </xf>
    <xf numFmtId="180" fontId="32" fillId="7" borderId="13" xfId="57" applyNumberFormat="1" applyFont="1" applyFill="1" applyBorder="1" applyAlignment="1">
      <alignment horizontal="center" vertical="center" wrapText="1"/>
      <protection/>
    </xf>
    <xf numFmtId="49" fontId="32" fillId="22" borderId="13" xfId="57" applyNumberFormat="1" applyFont="1" applyFill="1" applyBorder="1" applyAlignment="1">
      <alignment horizontal="center" vertical="center" wrapText="1"/>
      <protection/>
    </xf>
    <xf numFmtId="49" fontId="10" fillId="22" borderId="13" xfId="57" applyNumberFormat="1" applyFont="1" applyFill="1" applyBorder="1" applyAlignment="1">
      <alignment horizontal="justify" vertical="center" wrapText="1"/>
      <protection/>
    </xf>
    <xf numFmtId="180" fontId="32" fillId="22" borderId="13" xfId="57" applyNumberFormat="1" applyFont="1" applyFill="1" applyBorder="1" applyAlignment="1">
      <alignment horizontal="center" vertical="center" wrapText="1"/>
      <protection/>
    </xf>
    <xf numFmtId="49" fontId="32" fillId="0" borderId="13" xfId="57" applyNumberFormat="1" applyFont="1" applyFill="1" applyBorder="1" applyAlignment="1">
      <alignment horizontal="center" vertical="center" wrapText="1"/>
      <protection/>
    </xf>
    <xf numFmtId="49" fontId="10" fillId="0" borderId="13" xfId="57" applyNumberFormat="1" applyFont="1" applyFill="1" applyBorder="1" applyAlignment="1">
      <alignment horizontal="justify" vertical="center" wrapText="1"/>
      <protection/>
    </xf>
    <xf numFmtId="180" fontId="32" fillId="0" borderId="13" xfId="57" applyNumberFormat="1" applyFont="1" applyFill="1" applyBorder="1" applyAlignment="1">
      <alignment horizontal="center" vertical="center" wrapText="1"/>
      <protection/>
    </xf>
    <xf numFmtId="0" fontId="29" fillId="24" borderId="13" xfId="57" applyNumberFormat="1" applyFont="1" applyFill="1" applyBorder="1" applyAlignment="1">
      <alignment horizontal="center" vertical="center" wrapText="1"/>
      <protection/>
    </xf>
    <xf numFmtId="180" fontId="32" fillId="0" borderId="13" xfId="57" applyNumberFormat="1" applyFont="1" applyBorder="1" applyAlignment="1">
      <alignment horizontal="center" vertical="center" wrapText="1"/>
      <protection/>
    </xf>
    <xf numFmtId="0" fontId="31" fillId="24" borderId="13" xfId="57" applyNumberFormat="1" applyFont="1" applyFill="1" applyBorder="1" applyAlignment="1">
      <alignment horizontal="justify" vertical="center" wrapText="1"/>
      <protection/>
    </xf>
    <xf numFmtId="0" fontId="32" fillId="7" borderId="13" xfId="57" applyNumberFormat="1" applyFont="1" applyFill="1" applyBorder="1" applyAlignment="1">
      <alignment horizontal="center" vertical="center" wrapText="1"/>
      <protection/>
    </xf>
    <xf numFmtId="0" fontId="10" fillId="7" borderId="13" xfId="57" applyNumberFormat="1" applyFont="1" applyFill="1" applyBorder="1" applyAlignment="1">
      <alignment horizontal="justify" vertical="center" wrapText="1"/>
      <protection/>
    </xf>
    <xf numFmtId="0" fontId="32" fillId="22" borderId="13" xfId="57" applyNumberFormat="1" applyFont="1" applyFill="1" applyBorder="1" applyAlignment="1">
      <alignment horizontal="center" vertical="center" wrapText="1"/>
      <protection/>
    </xf>
    <xf numFmtId="0" fontId="10" fillId="22" borderId="13" xfId="57" applyNumberFormat="1" applyFont="1" applyFill="1" applyBorder="1" applyAlignment="1">
      <alignment horizontal="justify" vertical="center" wrapText="1"/>
      <protection/>
    </xf>
    <xf numFmtId="0" fontId="32" fillId="0" borderId="13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justify" vertical="center" wrapText="1"/>
      <protection/>
    </xf>
    <xf numFmtId="0" fontId="1" fillId="3" borderId="13" xfId="57" applyFont="1" applyFill="1" applyBorder="1" applyAlignment="1">
      <alignment horizontal="center" vertical="center" wrapText="1"/>
      <protection/>
    </xf>
    <xf numFmtId="49" fontId="31" fillId="10" borderId="13" xfId="57" applyNumberFormat="1" applyFont="1" applyFill="1" applyBorder="1" applyAlignment="1">
      <alignment horizontal="justify" vertical="center" wrapText="1"/>
      <protection/>
    </xf>
    <xf numFmtId="0" fontId="29" fillId="0" borderId="0" xfId="57" applyFont="1" applyFill="1" applyAlignment="1">
      <alignment horizontal="center" vertical="center" wrapText="1"/>
      <protection/>
    </xf>
    <xf numFmtId="49" fontId="32" fillId="7" borderId="42" xfId="57" applyNumberFormat="1" applyFont="1" applyFill="1" applyBorder="1" applyAlignment="1">
      <alignment horizontal="center" vertical="center" wrapText="1"/>
      <protection/>
    </xf>
    <xf numFmtId="49" fontId="10" fillId="7" borderId="42" xfId="57" applyNumberFormat="1" applyFont="1" applyFill="1" applyBorder="1" applyAlignment="1">
      <alignment horizontal="justify" vertical="center" wrapText="1"/>
      <protection/>
    </xf>
    <xf numFmtId="49" fontId="32" fillId="22" borderId="42" xfId="57" applyNumberFormat="1" applyFont="1" applyFill="1" applyBorder="1" applyAlignment="1">
      <alignment horizontal="center" vertical="center" wrapText="1"/>
      <protection/>
    </xf>
    <xf numFmtId="49" fontId="10" fillId="22" borderId="42" xfId="57" applyNumberFormat="1" applyFont="1" applyFill="1" applyBorder="1" applyAlignment="1">
      <alignment horizontal="justify" vertical="center" wrapText="1"/>
      <protection/>
    </xf>
    <xf numFmtId="0" fontId="32" fillId="25" borderId="13" xfId="57" applyNumberFormat="1" applyFont="1" applyFill="1" applyBorder="1" applyAlignment="1">
      <alignment horizontal="center" vertical="center" wrapText="1"/>
      <protection/>
    </xf>
    <xf numFmtId="49" fontId="32" fillId="25" borderId="42" xfId="57" applyNumberFormat="1" applyFont="1" applyFill="1" applyBorder="1" applyAlignment="1">
      <alignment horizontal="center" vertical="center" wrapText="1"/>
      <protection/>
    </xf>
    <xf numFmtId="49" fontId="10" fillId="25" borderId="42" xfId="57" applyNumberFormat="1" applyFont="1" applyFill="1" applyBorder="1" applyAlignment="1">
      <alignment horizontal="justify" vertical="center" wrapText="1"/>
      <protection/>
    </xf>
    <xf numFmtId="180" fontId="32" fillId="25" borderId="13" xfId="57" applyNumberFormat="1" applyFont="1" applyFill="1" applyBorder="1" applyAlignment="1">
      <alignment horizontal="center" vertical="center" wrapText="1"/>
      <protection/>
    </xf>
    <xf numFmtId="49" fontId="32" fillId="0" borderId="42" xfId="57" applyNumberFormat="1" applyFont="1" applyFill="1" applyBorder="1" applyAlignment="1">
      <alignment horizontal="center" vertical="center" wrapText="1"/>
      <protection/>
    </xf>
    <xf numFmtId="0" fontId="38" fillId="0" borderId="0" xfId="57" applyFont="1" applyFill="1" applyAlignment="1">
      <alignment horizontal="center" vertical="center" wrapText="1"/>
      <protection/>
    </xf>
    <xf numFmtId="0" fontId="32" fillId="0" borderId="13" xfId="57" applyNumberFormat="1" applyFont="1" applyBorder="1" applyAlignment="1">
      <alignment horizontal="center" vertical="center" wrapText="1"/>
      <protection/>
    </xf>
    <xf numFmtId="49" fontId="32" fillId="0" borderId="13" xfId="57" applyNumberFormat="1" applyFont="1" applyBorder="1" applyAlignment="1">
      <alignment horizontal="center" vertical="center" wrapText="1"/>
      <protection/>
    </xf>
    <xf numFmtId="49" fontId="10" fillId="0" borderId="13" xfId="57" applyNumberFormat="1" applyFont="1" applyBorder="1" applyAlignment="1">
      <alignment horizontal="justify" vertical="center" wrapText="1"/>
      <protection/>
    </xf>
    <xf numFmtId="49" fontId="32" fillId="25" borderId="13" xfId="57" applyNumberFormat="1" applyFont="1" applyFill="1" applyBorder="1" applyAlignment="1">
      <alignment horizontal="center" vertical="center" wrapText="1"/>
      <protection/>
    </xf>
    <xf numFmtId="49" fontId="10" fillId="25" borderId="13" xfId="57" applyNumberFormat="1" applyFont="1" applyFill="1" applyBorder="1" applyAlignment="1">
      <alignment horizontal="justify" vertical="center" wrapText="1"/>
      <protection/>
    </xf>
    <xf numFmtId="49" fontId="32" fillId="0" borderId="45" xfId="57" applyNumberFormat="1" applyFont="1" applyFill="1" applyBorder="1" applyAlignment="1">
      <alignment horizontal="center" vertical="center" wrapText="1"/>
      <protection/>
    </xf>
    <xf numFmtId="49" fontId="32" fillId="22" borderId="45" xfId="57" applyNumberFormat="1" applyFont="1" applyFill="1" applyBorder="1" applyAlignment="1">
      <alignment horizontal="center" vertical="center" wrapText="1"/>
      <protection/>
    </xf>
    <xf numFmtId="49" fontId="29" fillId="10" borderId="45" xfId="57" applyNumberFormat="1" applyFont="1" applyFill="1" applyBorder="1" applyAlignment="1">
      <alignment horizontal="center" vertical="center" wrapText="1"/>
      <protection/>
    </xf>
    <xf numFmtId="0" fontId="29" fillId="10" borderId="45" xfId="57" applyNumberFormat="1" applyFont="1" applyFill="1" applyBorder="1" applyAlignment="1">
      <alignment horizontal="center" vertical="center" wrapText="1"/>
      <protection/>
    </xf>
    <xf numFmtId="0" fontId="31" fillId="10" borderId="45" xfId="57" applyNumberFormat="1" applyFont="1" applyFill="1" applyBorder="1" applyAlignment="1">
      <alignment horizontal="justify" vertical="center" wrapText="1"/>
      <protection/>
    </xf>
    <xf numFmtId="0" fontId="29" fillId="24" borderId="45" xfId="57" applyNumberFormat="1" applyFont="1" applyFill="1" applyBorder="1" applyAlignment="1">
      <alignment horizontal="center" vertical="center" wrapText="1"/>
      <protection/>
    </xf>
    <xf numFmtId="49" fontId="29" fillId="24" borderId="45" xfId="57" applyNumberFormat="1" applyFont="1" applyFill="1" applyBorder="1" applyAlignment="1">
      <alignment horizontal="center" vertical="center" wrapText="1"/>
      <protection/>
    </xf>
    <xf numFmtId="49" fontId="31" fillId="24" borderId="45" xfId="57" applyNumberFormat="1" applyFont="1" applyFill="1" applyBorder="1" applyAlignment="1">
      <alignment horizontal="justify" vertical="center" wrapText="1"/>
      <protection/>
    </xf>
    <xf numFmtId="0" fontId="32" fillId="7" borderId="45" xfId="57" applyNumberFormat="1" applyFont="1" applyFill="1" applyBorder="1" applyAlignment="1">
      <alignment horizontal="center" vertical="center" wrapText="1"/>
      <protection/>
    </xf>
    <xf numFmtId="49" fontId="32" fillId="7" borderId="45" xfId="57" applyNumberFormat="1" applyFont="1" applyFill="1" applyBorder="1" applyAlignment="1">
      <alignment horizontal="center" vertical="center" wrapText="1"/>
      <protection/>
    </xf>
    <xf numFmtId="49" fontId="10" fillId="7" borderId="45" xfId="57" applyNumberFormat="1" applyFont="1" applyFill="1" applyBorder="1" applyAlignment="1">
      <alignment horizontal="justify" vertical="center" wrapText="1"/>
      <protection/>
    </xf>
    <xf numFmtId="0" fontId="32" fillId="22" borderId="45" xfId="57" applyNumberFormat="1" applyFont="1" applyFill="1" applyBorder="1" applyAlignment="1">
      <alignment horizontal="center" vertical="center" wrapText="1"/>
      <protection/>
    </xf>
    <xf numFmtId="49" fontId="10" fillId="22" borderId="45" xfId="57" applyNumberFormat="1" applyFont="1" applyFill="1" applyBorder="1" applyAlignment="1">
      <alignment horizontal="justify" vertical="center" wrapText="1"/>
      <protection/>
    </xf>
    <xf numFmtId="0" fontId="32" fillId="0" borderId="45" xfId="57" applyNumberFormat="1" applyFont="1" applyFill="1" applyBorder="1" applyAlignment="1">
      <alignment horizontal="center" vertical="center" wrapText="1"/>
      <protection/>
    </xf>
    <xf numFmtId="49" fontId="10" fillId="0" borderId="45" xfId="57" applyNumberFormat="1" applyFont="1" applyFill="1" applyBorder="1" applyAlignment="1">
      <alignment horizontal="justify" vertical="center" wrapText="1"/>
      <protection/>
    </xf>
    <xf numFmtId="0" fontId="29" fillId="6" borderId="45" xfId="57" applyNumberFormat="1" applyFont="1" applyFill="1" applyBorder="1" applyAlignment="1">
      <alignment horizontal="center" vertical="center" wrapText="1"/>
      <protection/>
    </xf>
    <xf numFmtId="49" fontId="29" fillId="6" borderId="45" xfId="57" applyNumberFormat="1" applyFont="1" applyFill="1" applyBorder="1" applyAlignment="1">
      <alignment horizontal="center" vertical="center" wrapText="1"/>
      <protection/>
    </xf>
    <xf numFmtId="49" fontId="31" fillId="6" borderId="45" xfId="57" applyNumberFormat="1" applyFont="1" applyFill="1" applyBorder="1" applyAlignment="1">
      <alignment horizontal="justify" vertical="center" wrapText="1"/>
      <protection/>
    </xf>
    <xf numFmtId="180" fontId="29" fillId="6" borderId="13" xfId="57" applyNumberFormat="1" applyFont="1" applyFill="1" applyBorder="1" applyAlignment="1">
      <alignment horizontal="center" vertical="center" wrapText="1"/>
      <protection/>
    </xf>
    <xf numFmtId="180" fontId="34" fillId="0" borderId="0" xfId="57" applyNumberFormat="1" applyFont="1" applyFill="1" applyAlignment="1">
      <alignment horizontal="center" vertical="center" wrapText="1"/>
      <protection/>
    </xf>
    <xf numFmtId="0" fontId="29" fillId="10" borderId="13" xfId="57" applyFont="1" applyFill="1" applyBorder="1" applyAlignment="1">
      <alignment horizontal="center" vertical="center" wrapText="1"/>
      <protection/>
    </xf>
    <xf numFmtId="49" fontId="31" fillId="10" borderId="42" xfId="57" applyNumberFormat="1" applyFont="1" applyFill="1" applyBorder="1" applyAlignment="1">
      <alignment horizontal="justify" vertical="center" wrapText="1"/>
      <protection/>
    </xf>
    <xf numFmtId="0" fontId="29" fillId="24" borderId="41" xfId="57" applyFont="1" applyFill="1" applyBorder="1" applyAlignment="1">
      <alignment horizontal="center" vertical="center" wrapText="1"/>
      <protection/>
    </xf>
    <xf numFmtId="49" fontId="29" fillId="24" borderId="41" xfId="57" applyNumberFormat="1" applyFont="1" applyFill="1" applyBorder="1" applyAlignment="1">
      <alignment horizontal="center" vertical="center" wrapText="1"/>
      <protection/>
    </xf>
    <xf numFmtId="49" fontId="31" fillId="24" borderId="46" xfId="57" applyNumberFormat="1" applyFont="1" applyFill="1" applyBorder="1" applyAlignment="1">
      <alignment horizontal="justify" vertical="center" wrapText="1"/>
      <protection/>
    </xf>
    <xf numFmtId="202" fontId="10" fillId="7" borderId="13" xfId="57" applyNumberFormat="1" applyFont="1" applyFill="1" applyBorder="1" applyAlignment="1">
      <alignment horizontal="justify" vertical="center" wrapText="1"/>
      <protection/>
    </xf>
    <xf numFmtId="49" fontId="32" fillId="24" borderId="13" xfId="57" applyNumberFormat="1" applyFont="1" applyFill="1" applyBorder="1" applyAlignment="1">
      <alignment horizontal="center" vertical="center" wrapText="1"/>
      <protection/>
    </xf>
    <xf numFmtId="180" fontId="31" fillId="10" borderId="13" xfId="57" applyNumberFormat="1" applyFont="1" applyFill="1" applyBorder="1" applyAlignment="1">
      <alignment horizontal="center" vertical="center" wrapText="1"/>
      <protection/>
    </xf>
    <xf numFmtId="180" fontId="31" fillId="24" borderId="13" xfId="57" applyNumberFormat="1" applyFont="1" applyFill="1" applyBorder="1" applyAlignment="1">
      <alignment horizontal="center" vertical="center" wrapText="1"/>
      <protection/>
    </xf>
    <xf numFmtId="49" fontId="1" fillId="3" borderId="45" xfId="57" applyNumberFormat="1" applyFont="1" applyFill="1" applyBorder="1" applyAlignment="1">
      <alignment horizontal="center" vertical="center" wrapText="1"/>
      <protection/>
    </xf>
    <xf numFmtId="49" fontId="1" fillId="3" borderId="21" xfId="57" applyNumberFormat="1" applyFont="1" applyFill="1" applyBorder="1" applyAlignment="1">
      <alignment horizontal="center" vertical="center" wrapText="1"/>
      <protection/>
    </xf>
    <xf numFmtId="49" fontId="1" fillId="3" borderId="42" xfId="57" applyNumberFormat="1" applyFont="1" applyFill="1" applyBorder="1" applyAlignment="1">
      <alignment horizontal="center" vertical="center" wrapText="1"/>
      <protection/>
    </xf>
    <xf numFmtId="0" fontId="35" fillId="0" borderId="0" xfId="57" applyFont="1" applyFill="1" applyAlignment="1">
      <alignment horizontal="center" vertical="center" wrapText="1"/>
      <protection/>
    </xf>
    <xf numFmtId="0" fontId="40" fillId="3" borderId="13" xfId="57" applyFont="1" applyFill="1" applyBorder="1" applyAlignment="1">
      <alignment horizontal="center" vertical="center" wrapText="1"/>
      <protection/>
    </xf>
    <xf numFmtId="180" fontId="40" fillId="3" borderId="13" xfId="57" applyNumberFormat="1" applyFont="1" applyFill="1" applyBorder="1" applyAlignment="1">
      <alignment horizontal="center" vertical="center" wrapText="1"/>
      <protection/>
    </xf>
    <xf numFmtId="0" fontId="29" fillId="24" borderId="13" xfId="57" applyFont="1" applyFill="1" applyBorder="1" applyAlignment="1">
      <alignment horizontal="center" vertical="center" wrapText="1"/>
      <protection/>
    </xf>
    <xf numFmtId="0" fontId="32" fillId="7" borderId="13" xfId="57" applyFont="1" applyFill="1" applyBorder="1" applyAlignment="1">
      <alignment horizontal="center" vertical="center" wrapText="1"/>
      <protection/>
    </xf>
    <xf numFmtId="0" fontId="32" fillId="22" borderId="13" xfId="57" applyFont="1" applyFill="1" applyBorder="1" applyAlignment="1">
      <alignment horizontal="center" vertical="center" wrapText="1"/>
      <protection/>
    </xf>
    <xf numFmtId="1" fontId="32" fillId="22" borderId="13" xfId="57" applyNumberFormat="1" applyFont="1" applyFill="1" applyBorder="1" applyAlignment="1">
      <alignment horizontal="center" vertical="center" wrapText="1"/>
      <protection/>
    </xf>
    <xf numFmtId="2" fontId="32" fillId="22" borderId="13" xfId="57" applyNumberFormat="1" applyFont="1" applyFill="1" applyBorder="1" applyAlignment="1">
      <alignment horizontal="center" vertical="center" wrapText="1"/>
      <protection/>
    </xf>
    <xf numFmtId="2" fontId="10" fillId="22" borderId="13" xfId="57" applyNumberFormat="1" applyFont="1" applyFill="1" applyBorder="1" applyAlignment="1">
      <alignment horizontal="justify" vertical="center" wrapText="1"/>
      <protection/>
    </xf>
    <xf numFmtId="193" fontId="32" fillId="22" borderId="13" xfId="57" applyNumberFormat="1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180" fontId="10" fillId="0" borderId="13" xfId="57" applyNumberFormat="1" applyFont="1" applyFill="1" applyBorder="1" applyAlignment="1">
      <alignment horizontal="center" vertical="center" wrapText="1"/>
      <protection/>
    </xf>
    <xf numFmtId="180" fontId="10" fillId="0" borderId="0" xfId="57" applyNumberFormat="1" applyFont="1" applyFill="1" applyAlignment="1">
      <alignment horizontal="center" vertical="center" wrapText="1"/>
      <protection/>
    </xf>
    <xf numFmtId="49" fontId="31" fillId="10" borderId="13" xfId="57" applyNumberFormat="1" applyFont="1" applyFill="1" applyBorder="1" applyAlignment="1">
      <alignment horizontal="center" vertical="center" wrapText="1"/>
      <protection/>
    </xf>
    <xf numFmtId="2" fontId="29" fillId="10" borderId="13" xfId="57" applyNumberFormat="1" applyFont="1" applyFill="1" applyBorder="1" applyAlignment="1">
      <alignment horizontal="center" vertical="center" wrapText="1"/>
      <protection/>
    </xf>
    <xf numFmtId="193" fontId="29" fillId="10" borderId="13" xfId="57" applyNumberFormat="1" applyFont="1" applyFill="1" applyBorder="1" applyAlignment="1">
      <alignment horizontal="center" vertical="center" wrapText="1"/>
      <protection/>
    </xf>
    <xf numFmtId="0" fontId="31" fillId="24" borderId="13" xfId="57" applyNumberFormat="1" applyFont="1" applyFill="1" applyBorder="1" applyAlignment="1">
      <alignment horizontal="center" vertical="center" wrapText="1"/>
      <protection/>
    </xf>
    <xf numFmtId="49" fontId="31" fillId="24" borderId="13" xfId="57" applyNumberFormat="1" applyFont="1" applyFill="1" applyBorder="1" applyAlignment="1">
      <alignment horizontal="center" vertical="center" wrapText="1"/>
      <protection/>
    </xf>
    <xf numFmtId="2" fontId="29" fillId="24" borderId="13" xfId="57" applyNumberFormat="1" applyFont="1" applyFill="1" applyBorder="1" applyAlignment="1">
      <alignment horizontal="center" vertical="center" wrapText="1"/>
      <protection/>
    </xf>
    <xf numFmtId="193" fontId="29" fillId="24" borderId="13" xfId="57" applyNumberFormat="1" applyFont="1" applyFill="1" applyBorder="1" applyAlignment="1">
      <alignment horizontal="center" vertical="center" wrapText="1"/>
      <protection/>
    </xf>
    <xf numFmtId="193" fontId="32" fillId="7" borderId="13" xfId="57" applyNumberFormat="1" applyFont="1" applyFill="1" applyBorder="1" applyAlignment="1">
      <alignment horizontal="center" vertical="center" wrapText="1"/>
      <protection/>
    </xf>
    <xf numFmtId="0" fontId="32" fillId="0" borderId="0" xfId="57" applyNumberFormat="1" applyFont="1" applyFill="1" applyAlignment="1">
      <alignment horizontal="center" vertical="center" wrapText="1"/>
      <protection/>
    </xf>
    <xf numFmtId="2" fontId="32" fillId="0" borderId="13" xfId="57" applyNumberFormat="1" applyFont="1" applyFill="1" applyBorder="1" applyAlignment="1">
      <alignment horizontal="center" vertical="center" wrapText="1"/>
      <protection/>
    </xf>
    <xf numFmtId="193" fontId="32" fillId="0" borderId="13" xfId="57" applyNumberFormat="1" applyFont="1" applyFill="1" applyBorder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0" fontId="31" fillId="10" borderId="13" xfId="57" applyFont="1" applyFill="1" applyBorder="1" applyAlignment="1">
      <alignment horizontal="justify" vertical="center" wrapText="1"/>
      <protection/>
    </xf>
    <xf numFmtId="180" fontId="32" fillId="24" borderId="13" xfId="57" applyNumberFormat="1" applyFont="1" applyFill="1" applyBorder="1" applyAlignment="1">
      <alignment horizontal="center" vertical="center" wrapText="1"/>
      <protection/>
    </xf>
    <xf numFmtId="49" fontId="32" fillId="22" borderId="26" xfId="57" applyNumberFormat="1" applyFont="1" applyFill="1" applyBorder="1" applyAlignment="1">
      <alignment horizontal="center" vertical="center" wrapText="1"/>
      <protection/>
    </xf>
    <xf numFmtId="49" fontId="32" fillId="22" borderId="47" xfId="57" applyNumberFormat="1" applyFont="1" applyFill="1" applyBorder="1" applyAlignment="1">
      <alignment horizontal="center" vertical="center" wrapText="1"/>
      <protection/>
    </xf>
    <xf numFmtId="49" fontId="32" fillId="0" borderId="43" xfId="57" applyNumberFormat="1" applyFont="1" applyFill="1" applyBorder="1" applyAlignment="1">
      <alignment horizontal="center" vertical="center" wrapText="1"/>
      <protection/>
    </xf>
    <xf numFmtId="2" fontId="10" fillId="0" borderId="13" xfId="57" applyNumberFormat="1" applyFont="1" applyFill="1" applyBorder="1" applyAlignment="1">
      <alignment horizontal="justify" vertical="center" wrapText="1"/>
      <protection/>
    </xf>
    <xf numFmtId="49" fontId="32" fillId="22" borderId="43" xfId="57" applyNumberFormat="1" applyFont="1" applyFill="1" applyBorder="1" applyAlignment="1">
      <alignment horizontal="center" vertical="center" wrapText="1"/>
      <protection/>
    </xf>
    <xf numFmtId="0" fontId="34" fillId="0" borderId="0" xfId="57" applyNumberFormat="1" applyFont="1" applyFill="1" applyAlignment="1">
      <alignment horizontal="center" vertical="center" wrapText="1"/>
      <protection/>
    </xf>
    <xf numFmtId="0" fontId="32" fillId="22" borderId="26" xfId="57" applyNumberFormat="1" applyFont="1" applyFill="1" applyBorder="1" applyAlignment="1">
      <alignment horizontal="center" vertical="center" wrapText="1"/>
      <protection/>
    </xf>
    <xf numFmtId="1" fontId="32" fillId="0" borderId="13" xfId="57" applyNumberFormat="1" applyFont="1" applyFill="1" applyBorder="1" applyAlignment="1">
      <alignment horizontal="center" vertical="center" wrapText="1"/>
      <protection/>
    </xf>
    <xf numFmtId="2" fontId="32" fillId="0" borderId="13" xfId="57" applyNumberFormat="1" applyFont="1" applyFill="1" applyBorder="1" applyAlignment="1">
      <alignment horizontal="justify" vertical="center" wrapText="1"/>
      <protection/>
    </xf>
    <xf numFmtId="2" fontId="32" fillId="7" borderId="13" xfId="57" applyNumberFormat="1" applyFont="1" applyFill="1" applyBorder="1" applyAlignment="1">
      <alignment horizontal="center" vertical="center" wrapText="1"/>
      <protection/>
    </xf>
    <xf numFmtId="2" fontId="10" fillId="7" borderId="13" xfId="57" applyNumberFormat="1" applyFont="1" applyFill="1" applyBorder="1" applyAlignment="1">
      <alignment horizontal="justify" vertical="center" wrapText="1"/>
      <protection/>
    </xf>
    <xf numFmtId="0" fontId="31" fillId="24" borderId="13" xfId="57" applyFont="1" applyFill="1" applyBorder="1" applyAlignment="1">
      <alignment horizontal="justify" vertical="center" wrapText="1"/>
      <protection/>
    </xf>
    <xf numFmtId="0" fontId="10" fillId="7" borderId="13" xfId="57" applyFont="1" applyFill="1" applyBorder="1" applyAlignment="1">
      <alignment horizontal="justify" vertical="center" wrapText="1"/>
      <protection/>
    </xf>
    <xf numFmtId="0" fontId="10" fillId="22" borderId="13" xfId="57" applyFont="1" applyFill="1" applyBorder="1" applyAlignment="1">
      <alignment horizontal="justify" vertical="center" wrapText="1"/>
      <protection/>
    </xf>
    <xf numFmtId="2" fontId="31" fillId="10" borderId="13" xfId="57" applyNumberFormat="1" applyFont="1" applyFill="1" applyBorder="1" applyAlignment="1">
      <alignment horizontal="justify" vertical="center" wrapText="1"/>
      <protection/>
    </xf>
    <xf numFmtId="2" fontId="31" fillId="24" borderId="13" xfId="57" applyNumberFormat="1" applyFont="1" applyFill="1" applyBorder="1" applyAlignment="1">
      <alignment horizontal="justify" vertical="center" wrapText="1"/>
      <protection/>
    </xf>
    <xf numFmtId="0" fontId="34" fillId="0" borderId="0" xfId="57" applyFont="1" applyFill="1" applyAlignment="1">
      <alignment horizontal="left" vertical="center" wrapText="1"/>
      <protection/>
    </xf>
    <xf numFmtId="1" fontId="32" fillId="7" borderId="13" xfId="57" applyNumberFormat="1" applyFont="1" applyFill="1" applyBorder="1" applyAlignment="1">
      <alignment horizontal="center" vertical="center" wrapText="1"/>
      <protection/>
    </xf>
    <xf numFmtId="0" fontId="31" fillId="25" borderId="0" xfId="57" applyFont="1" applyFill="1" applyAlignment="1">
      <alignment horizontal="center" vertical="center" wrapText="1"/>
      <protection/>
    </xf>
    <xf numFmtId="0" fontId="10" fillId="25" borderId="0" xfId="57" applyFont="1" applyFill="1" applyAlignment="1">
      <alignment horizontal="center" vertical="center" wrapText="1"/>
      <protection/>
    </xf>
    <xf numFmtId="180" fontId="32" fillId="25" borderId="43" xfId="57" applyNumberFormat="1" applyFont="1" applyFill="1" applyBorder="1" applyAlignment="1">
      <alignment horizontal="center" vertical="center" wrapText="1"/>
      <protection/>
    </xf>
    <xf numFmtId="0" fontId="32" fillId="25" borderId="43" xfId="57" applyNumberFormat="1" applyFont="1" applyFill="1" applyBorder="1" applyAlignment="1">
      <alignment horizontal="center" vertical="center" wrapText="1"/>
      <protection/>
    </xf>
    <xf numFmtId="49" fontId="32" fillId="25" borderId="43" xfId="57" applyNumberFormat="1" applyFont="1" applyFill="1" applyBorder="1" applyAlignment="1">
      <alignment horizontal="center" vertical="center" wrapText="1"/>
      <protection/>
    </xf>
    <xf numFmtId="49" fontId="10" fillId="25" borderId="43" xfId="57" applyNumberFormat="1" applyFont="1" applyFill="1" applyBorder="1" applyAlignment="1">
      <alignment horizontal="justify" vertical="center" wrapText="1"/>
      <protection/>
    </xf>
    <xf numFmtId="0" fontId="29" fillId="3" borderId="43" xfId="57" applyNumberFormat="1" applyFont="1" applyFill="1" applyBorder="1" applyAlignment="1">
      <alignment horizontal="center" vertical="center" wrapText="1"/>
      <protection/>
    </xf>
    <xf numFmtId="49" fontId="29" fillId="3" borderId="43" xfId="57" applyNumberFormat="1" applyFont="1" applyFill="1" applyBorder="1" applyAlignment="1">
      <alignment horizontal="center" vertical="center" wrapText="1"/>
      <protection/>
    </xf>
    <xf numFmtId="49" fontId="31" fillId="3" borderId="43" xfId="57" applyNumberFormat="1" applyFont="1" applyFill="1" applyBorder="1" applyAlignment="1">
      <alignment horizontal="justify" vertical="center" wrapText="1"/>
      <protection/>
    </xf>
    <xf numFmtId="180" fontId="29" fillId="3" borderId="43" xfId="57" applyNumberFormat="1" applyFont="1" applyFill="1" applyBorder="1" applyAlignment="1">
      <alignment horizontal="center" vertical="center" wrapText="1"/>
      <protection/>
    </xf>
    <xf numFmtId="0" fontId="31" fillId="10" borderId="44" xfId="57" applyFont="1" applyFill="1" applyBorder="1" applyAlignment="1">
      <alignment horizontal="center" vertical="center" wrapText="1"/>
      <protection/>
    </xf>
    <xf numFmtId="180" fontId="3" fillId="10" borderId="44" xfId="57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justify" vertical="center" wrapText="1"/>
      <protection/>
    </xf>
    <xf numFmtId="0" fontId="10" fillId="0" borderId="0" xfId="57" applyNumberFormat="1" applyFont="1" applyFill="1" applyAlignment="1">
      <alignment horizontal="center" vertical="center" wrapText="1"/>
      <protection/>
    </xf>
    <xf numFmtId="49" fontId="32" fillId="0" borderId="0" xfId="57" applyNumberFormat="1" applyFont="1" applyBorder="1" applyAlignment="1">
      <alignment horizontal="center" vertical="center" wrapText="1"/>
      <protection/>
    </xf>
    <xf numFmtId="49" fontId="32" fillId="0" borderId="0" xfId="57" applyNumberFormat="1" applyFont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10" fillId="0" borderId="0" xfId="57" applyFont="1" applyAlignment="1">
      <alignment horizontal="justify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Обычный_Приложение 3_1" xfId="54"/>
    <cellStyle name="Обычный_Приложение 4" xfId="55"/>
    <cellStyle name="Обычный_Приложение 5,7" xfId="56"/>
    <cellStyle name="Обычный_приложение 6,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866775</xdr:colOff>
      <xdr:row>4</xdr:row>
      <xdr:rowOff>457200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6574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"18" декабря 2014 года  № 89-н
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57150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0" y="57150"/>
          <a:ext cx="25431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2
к решению  Собрания депутатов МО "Котлас"
от  "18" декабря 2014 года  № 89-н
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постановлению 
Главы муниципального образования "Котлас"
от "_____" декабря 2007 года № _____</a:t>
          </a:r>
        </a:p>
      </xdr:txBody>
    </xdr:sp>
    <xdr:clientData/>
  </xdr:twoCellAnchor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постановлению 
Главы муниципального образования "Котлас"
от "    " апреля  2008 года  № </a:t>
          </a:r>
        </a:p>
      </xdr:txBody>
    </xdr:sp>
    <xdr:clientData/>
  </xdr:twoCellAnchor>
  <xdr:twoCellAnchor>
    <xdr:from>
      <xdr:col>7</xdr:col>
      <xdr:colOff>1571625</xdr:colOff>
      <xdr:row>0</xdr:row>
      <xdr:rowOff>57150</xdr:rowOff>
    </xdr:from>
    <xdr:to>
      <xdr:col>7</xdr:col>
      <xdr:colOff>4562475</xdr:colOff>
      <xdr:row>4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3752850" y="57150"/>
          <a:ext cx="29908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  18  " декабря 2014 года  № 89-н
"О бюджете муниципального образования "Котлас" на 2015 год и на плановый период  2016 и 2017 годов"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0</xdr:row>
      <xdr:rowOff>19050</xdr:rowOff>
    </xdr:from>
    <xdr:to>
      <xdr:col>7</xdr:col>
      <xdr:colOff>3933825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3552825" y="19050"/>
          <a:ext cx="2562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 Собрания депутатов МО "Котлас"
от  "18" декабря 2014 года  № 89-н
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10565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710565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2905125</xdr:colOff>
      <xdr:row>0</xdr:row>
      <xdr:rowOff>0</xdr:rowOff>
    </xdr:from>
    <xdr:to>
      <xdr:col>4</xdr:col>
      <xdr:colOff>790575</xdr:colOff>
      <xdr:row>2</xdr:row>
      <xdr:rowOff>552450</xdr:rowOff>
    </xdr:to>
    <xdr:sp>
      <xdr:nvSpPr>
        <xdr:cNvPr id="3" name="Rectangle 40"/>
        <xdr:cNvSpPr>
          <a:spLocks/>
        </xdr:cNvSpPr>
      </xdr:nvSpPr>
      <xdr:spPr>
        <a:xfrm>
          <a:off x="4010025" y="0"/>
          <a:ext cx="3038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5
к решению  Собрания депутатов МО "Котлас"
от  "18" декабря 2014 года № 89-н
"О бюджете муниципального образования "Котлас" на 2015 год и на плановый период 2016 и 2017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0</xdr:row>
      <xdr:rowOff>0</xdr:rowOff>
    </xdr:from>
    <xdr:to>
      <xdr:col>9</xdr:col>
      <xdr:colOff>838200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1995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838200</xdr:colOff>
      <xdr:row>0</xdr:row>
      <xdr:rowOff>0</xdr:rowOff>
    </xdr:from>
    <xdr:to>
      <xdr:col>9</xdr:col>
      <xdr:colOff>838200</xdr:colOff>
      <xdr:row>2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21995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3257550</xdr:colOff>
      <xdr:row>0</xdr:row>
      <xdr:rowOff>38100</xdr:rowOff>
    </xdr:from>
    <xdr:to>
      <xdr:col>9</xdr:col>
      <xdr:colOff>828675</xdr:colOff>
      <xdr:row>4</xdr:row>
      <xdr:rowOff>333375</xdr:rowOff>
    </xdr:to>
    <xdr:sp>
      <xdr:nvSpPr>
        <xdr:cNvPr id="3" name="Rectangle 40"/>
        <xdr:cNvSpPr>
          <a:spLocks/>
        </xdr:cNvSpPr>
      </xdr:nvSpPr>
      <xdr:spPr>
        <a:xfrm>
          <a:off x="4314825" y="38100"/>
          <a:ext cx="28956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6
к решению  Собрания депутатов МО "Котлас"
от  "18" декабря 2014 года № 89-н
"О бюджете муниципального образования "Котлас" на 2015 год и на плановый период 2016 и 2017 годов"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7915275" y="0"/>
          <a:ext cx="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3505200</xdr:colOff>
      <xdr:row>0</xdr:row>
      <xdr:rowOff>47625</xdr:rowOff>
    </xdr:from>
    <xdr:to>
      <xdr:col>5</xdr:col>
      <xdr:colOff>838200</xdr:colOff>
      <xdr:row>5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5019675" y="47625"/>
          <a:ext cx="26955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7
к решению  Собрания депутатов МО "Котлас"
от  "18" декабря 2014 года № 89-н
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0</xdr:row>
      <xdr:rowOff>0</xdr:rowOff>
    </xdr:from>
    <xdr:to>
      <xdr:col>11</xdr:col>
      <xdr:colOff>819150</xdr:colOff>
      <xdr:row>5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7077075" y="0"/>
          <a:ext cx="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12</xdr:col>
      <xdr:colOff>0</xdr:colOff>
      <xdr:row>4</xdr:row>
      <xdr:rowOff>257175</xdr:rowOff>
    </xdr:to>
    <xdr:sp>
      <xdr:nvSpPr>
        <xdr:cNvPr id="2" name="Rectangle 7"/>
        <xdr:cNvSpPr>
          <a:spLocks/>
        </xdr:cNvSpPr>
      </xdr:nvSpPr>
      <xdr:spPr>
        <a:xfrm>
          <a:off x="4057650" y="0"/>
          <a:ext cx="30194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8
к решению  Собрания депутатов МО "Котлас"
от  18" декабря 2014 года № 89-н
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H9" sqref="H9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1.25" customHeight="1">
      <c r="A5" s="5"/>
      <c r="B5" s="4"/>
      <c r="C5" s="4"/>
    </row>
    <row r="6" spans="1:3" ht="16.5" customHeight="1">
      <c r="A6" s="27" t="s">
        <v>128</v>
      </c>
      <c r="B6" s="27"/>
      <c r="C6" s="27"/>
    </row>
    <row r="7" spans="1:3" ht="18.75" customHeight="1">
      <c r="A7" s="27" t="s">
        <v>159</v>
      </c>
      <c r="B7" s="27"/>
      <c r="C7" s="27"/>
    </row>
    <row r="8" spans="1:3" ht="7.5" customHeight="1">
      <c r="A8" s="6"/>
      <c r="B8" s="6"/>
      <c r="C8" s="6"/>
    </row>
    <row r="9" spans="1:3" ht="27" customHeight="1">
      <c r="A9" s="7" t="s">
        <v>103</v>
      </c>
      <c r="B9" s="8" t="s">
        <v>104</v>
      </c>
      <c r="C9" s="8" t="s">
        <v>107</v>
      </c>
    </row>
    <row r="10" spans="1:3" ht="22.5" customHeight="1">
      <c r="A10" s="22" t="s">
        <v>111</v>
      </c>
      <c r="B10" s="9" t="s">
        <v>110</v>
      </c>
      <c r="C10" s="10">
        <f>SUM(C12,-C14)</f>
        <v>44000</v>
      </c>
    </row>
    <row r="11" spans="1:3" ht="25.5">
      <c r="A11" s="18" t="s">
        <v>129</v>
      </c>
      <c r="B11" s="11" t="s">
        <v>130</v>
      </c>
      <c r="C11" s="12">
        <v>150000</v>
      </c>
    </row>
    <row r="12" spans="1:3" ht="25.5">
      <c r="A12" s="18" t="s">
        <v>112</v>
      </c>
      <c r="B12" s="11" t="s">
        <v>115</v>
      </c>
      <c r="C12" s="13">
        <f>C11</f>
        <v>150000</v>
      </c>
    </row>
    <row r="13" spans="1:3" ht="25.5">
      <c r="A13" s="19" t="s">
        <v>131</v>
      </c>
      <c r="B13" s="11" t="s">
        <v>132</v>
      </c>
      <c r="C13" s="13">
        <v>106000</v>
      </c>
    </row>
    <row r="14" spans="1:3" ht="25.5">
      <c r="A14" s="19" t="s">
        <v>113</v>
      </c>
      <c r="B14" s="11" t="s">
        <v>114</v>
      </c>
      <c r="C14" s="13">
        <f>C13</f>
        <v>106000</v>
      </c>
    </row>
    <row r="15" spans="1:3" ht="26.25" customHeight="1">
      <c r="A15" s="23" t="s">
        <v>117</v>
      </c>
      <c r="B15" s="14" t="s">
        <v>116</v>
      </c>
      <c r="C15" s="15">
        <f>SUM(C18,-C20)</f>
        <v>0</v>
      </c>
    </row>
    <row r="16" spans="1:3" ht="26.25" customHeight="1">
      <c r="A16" s="24" t="s">
        <v>145</v>
      </c>
      <c r="B16" s="11" t="s">
        <v>146</v>
      </c>
      <c r="C16" s="12">
        <f>C17</f>
        <v>100000</v>
      </c>
    </row>
    <row r="17" spans="1:3" ht="26.25" customHeight="1">
      <c r="A17" s="18" t="s">
        <v>133</v>
      </c>
      <c r="B17" s="11" t="s">
        <v>147</v>
      </c>
      <c r="C17" s="12">
        <f>C18</f>
        <v>100000</v>
      </c>
    </row>
    <row r="18" spans="1:3" ht="39" customHeight="1">
      <c r="A18" s="18" t="s">
        <v>118</v>
      </c>
      <c r="B18" s="11" t="s">
        <v>148</v>
      </c>
      <c r="C18" s="13">
        <v>100000</v>
      </c>
    </row>
    <row r="19" spans="1:3" ht="39" customHeight="1">
      <c r="A19" s="18" t="s">
        <v>134</v>
      </c>
      <c r="B19" s="11" t="s">
        <v>149</v>
      </c>
      <c r="C19" s="13">
        <f>C20</f>
        <v>100000</v>
      </c>
    </row>
    <row r="20" spans="1:3" ht="39" customHeight="1">
      <c r="A20" s="18" t="s">
        <v>150</v>
      </c>
      <c r="B20" s="11" t="s">
        <v>151</v>
      </c>
      <c r="C20" s="13">
        <v>100000</v>
      </c>
    </row>
    <row r="21" spans="1:3" ht="19.5" customHeight="1">
      <c r="A21" s="25" t="s">
        <v>152</v>
      </c>
      <c r="B21" s="16" t="s">
        <v>119</v>
      </c>
      <c r="C21" s="15">
        <f>SUM(C22,C26)</f>
        <v>225.5</v>
      </c>
    </row>
    <row r="22" spans="1:3" ht="15" customHeight="1">
      <c r="A22" s="18" t="s">
        <v>105</v>
      </c>
      <c r="B22" s="11" t="s">
        <v>120</v>
      </c>
      <c r="C22" s="13">
        <f>-1669319.2-C12-C18</f>
        <v>-1919319.2</v>
      </c>
    </row>
    <row r="23" spans="1:3" ht="13.5" customHeight="1">
      <c r="A23" s="18" t="s">
        <v>135</v>
      </c>
      <c r="B23" s="11" t="s">
        <v>136</v>
      </c>
      <c r="C23" s="13">
        <f>C22</f>
        <v>-1919319.2</v>
      </c>
    </row>
    <row r="24" spans="1:3" ht="13.5" customHeight="1">
      <c r="A24" s="18" t="s">
        <v>137</v>
      </c>
      <c r="B24" s="11" t="s">
        <v>138</v>
      </c>
      <c r="C24" s="13">
        <f>C22</f>
        <v>-1919319.2</v>
      </c>
    </row>
    <row r="25" spans="1:3" ht="25.5" customHeight="1">
      <c r="A25" s="18" t="s">
        <v>108</v>
      </c>
      <c r="B25" s="11" t="s">
        <v>121</v>
      </c>
      <c r="C25" s="13">
        <f>C22</f>
        <v>-1919319.2</v>
      </c>
    </row>
    <row r="26" spans="1:3" ht="15" customHeight="1">
      <c r="A26" s="18" t="s">
        <v>106</v>
      </c>
      <c r="B26" s="11" t="s">
        <v>122</v>
      </c>
      <c r="C26" s="13">
        <f>1713544.7+C14+C20</f>
        <v>1919544.7</v>
      </c>
    </row>
    <row r="27" spans="1:3" ht="15.75" customHeight="1">
      <c r="A27" s="18" t="s">
        <v>139</v>
      </c>
      <c r="B27" s="11" t="s">
        <v>140</v>
      </c>
      <c r="C27" s="13">
        <f>C26</f>
        <v>1919544.7</v>
      </c>
    </row>
    <row r="28" spans="1:3" ht="14.25" customHeight="1">
      <c r="A28" s="18" t="s">
        <v>141</v>
      </c>
      <c r="B28" s="11" t="s">
        <v>142</v>
      </c>
      <c r="C28" s="13">
        <f>C26</f>
        <v>1919544.7</v>
      </c>
    </row>
    <row r="29" spans="1:3" ht="25.5" customHeight="1">
      <c r="A29" s="18" t="s">
        <v>109</v>
      </c>
      <c r="B29" s="11" t="s">
        <v>123</v>
      </c>
      <c r="C29" s="13">
        <f>C26</f>
        <v>1919544.7</v>
      </c>
    </row>
    <row r="30" spans="1:3" ht="15.75" customHeight="1" hidden="1">
      <c r="A30" s="23" t="s">
        <v>124</v>
      </c>
      <c r="B30" s="14" t="s">
        <v>125</v>
      </c>
      <c r="C30" s="17">
        <f>C31</f>
        <v>0</v>
      </c>
    </row>
    <row r="31" spans="1:3" ht="16.5" customHeight="1" hidden="1">
      <c r="A31" s="18" t="s">
        <v>144</v>
      </c>
      <c r="B31" s="11" t="s">
        <v>143</v>
      </c>
      <c r="C31" s="13">
        <v>0</v>
      </c>
    </row>
    <row r="32" spans="1:3" ht="28.5" customHeight="1" hidden="1">
      <c r="A32" s="18" t="s">
        <v>153</v>
      </c>
      <c r="B32" s="11" t="s">
        <v>154</v>
      </c>
      <c r="C32" s="13">
        <f>C33</f>
        <v>0</v>
      </c>
    </row>
    <row r="33" spans="1:3" ht="78" customHeight="1" hidden="1">
      <c r="A33" s="19" t="s">
        <v>156</v>
      </c>
      <c r="B33" s="11" t="s">
        <v>155</v>
      </c>
      <c r="C33" s="13">
        <f>C31</f>
        <v>0</v>
      </c>
    </row>
    <row r="34" spans="1:3" ht="68.25" customHeight="1" hidden="1">
      <c r="A34" s="19" t="s">
        <v>158</v>
      </c>
      <c r="B34" s="11" t="s">
        <v>157</v>
      </c>
      <c r="C34" s="13">
        <f>C31</f>
        <v>0</v>
      </c>
    </row>
    <row r="35" spans="1:3" ht="27.75" customHeight="1">
      <c r="A35" s="26" t="s">
        <v>126</v>
      </c>
      <c r="B35" s="20" t="s">
        <v>127</v>
      </c>
      <c r="C35" s="21">
        <f>SUM(C10,C15,C21,C30)</f>
        <v>44225.5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I19" sqref="I19:J19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27" t="s">
        <v>128</v>
      </c>
      <c r="B6" s="27"/>
      <c r="C6" s="27"/>
      <c r="D6" s="27"/>
    </row>
    <row r="7" spans="1:4" ht="18.75" customHeight="1">
      <c r="A7" s="27" t="s">
        <v>160</v>
      </c>
      <c r="B7" s="27"/>
      <c r="C7" s="27"/>
      <c r="D7" s="27"/>
    </row>
    <row r="8" spans="1:4" ht="18.75" customHeight="1">
      <c r="A8" s="27" t="s">
        <v>161</v>
      </c>
      <c r="B8" s="27"/>
      <c r="C8" s="27"/>
      <c r="D8" s="27"/>
    </row>
    <row r="9" spans="1:3" ht="7.5" customHeight="1">
      <c r="A9" s="6"/>
      <c r="B9" s="6"/>
      <c r="C9" s="6"/>
    </row>
    <row r="10" spans="1:4" ht="27" customHeight="1">
      <c r="A10" s="7" t="s">
        <v>103</v>
      </c>
      <c r="B10" s="8" t="s">
        <v>104</v>
      </c>
      <c r="C10" s="8" t="s">
        <v>162</v>
      </c>
      <c r="D10" s="8" t="s">
        <v>163</v>
      </c>
    </row>
    <row r="11" spans="1:4" ht="25.5">
      <c r="A11" s="22" t="s">
        <v>111</v>
      </c>
      <c r="B11" s="9" t="s">
        <v>110</v>
      </c>
      <c r="C11" s="10">
        <f>SUM(C13,-C15)</f>
        <v>26000</v>
      </c>
      <c r="D11" s="10">
        <f>SUM(D13,-D15)</f>
        <v>23000</v>
      </c>
    </row>
    <row r="12" spans="1:4" ht="25.5">
      <c r="A12" s="18" t="s">
        <v>129</v>
      </c>
      <c r="B12" s="11" t="s">
        <v>130</v>
      </c>
      <c r="C12" s="12">
        <v>120000</v>
      </c>
      <c r="D12" s="12">
        <v>130000</v>
      </c>
    </row>
    <row r="13" spans="1:4" ht="38.25">
      <c r="A13" s="18" t="s">
        <v>112</v>
      </c>
      <c r="B13" s="11" t="s">
        <v>115</v>
      </c>
      <c r="C13" s="13">
        <f>C12</f>
        <v>120000</v>
      </c>
      <c r="D13" s="13">
        <f>D12</f>
        <v>130000</v>
      </c>
    </row>
    <row r="14" spans="1:4" ht="25.5">
      <c r="A14" s="19" t="s">
        <v>131</v>
      </c>
      <c r="B14" s="11" t="s">
        <v>132</v>
      </c>
      <c r="C14" s="13">
        <v>94000</v>
      </c>
      <c r="D14" s="13">
        <v>107000</v>
      </c>
    </row>
    <row r="15" spans="1:4" ht="38.25">
      <c r="A15" s="19" t="s">
        <v>113</v>
      </c>
      <c r="B15" s="11" t="s">
        <v>114</v>
      </c>
      <c r="C15" s="13">
        <f>C14</f>
        <v>94000</v>
      </c>
      <c r="D15" s="13">
        <f>D14</f>
        <v>107000</v>
      </c>
    </row>
    <row r="16" spans="1:4" ht="25.5">
      <c r="A16" s="23" t="s">
        <v>117</v>
      </c>
      <c r="B16" s="14" t="s">
        <v>116</v>
      </c>
      <c r="C16" s="15">
        <f>SUM(C19,-C21)</f>
        <v>0</v>
      </c>
      <c r="D16" s="15">
        <f>SUM(D19,-D21)</f>
        <v>0</v>
      </c>
    </row>
    <row r="17" spans="1:4" ht="38.25">
      <c r="A17" s="24" t="s">
        <v>145</v>
      </c>
      <c r="B17" s="11" t="s">
        <v>146</v>
      </c>
      <c r="C17" s="12">
        <f>C18</f>
        <v>100000</v>
      </c>
      <c r="D17" s="12">
        <f>D18</f>
        <v>100000</v>
      </c>
    </row>
    <row r="18" spans="1:4" ht="38.25">
      <c r="A18" s="18" t="s">
        <v>133</v>
      </c>
      <c r="B18" s="11" t="s">
        <v>147</v>
      </c>
      <c r="C18" s="12">
        <f>C19</f>
        <v>100000</v>
      </c>
      <c r="D18" s="12">
        <f>D19</f>
        <v>100000</v>
      </c>
    </row>
    <row r="19" spans="1:4" ht="38.25">
      <c r="A19" s="18" t="s">
        <v>118</v>
      </c>
      <c r="B19" s="11" t="s">
        <v>148</v>
      </c>
      <c r="C19" s="13">
        <v>100000</v>
      </c>
      <c r="D19" s="13">
        <v>100000</v>
      </c>
    </row>
    <row r="20" spans="1:4" ht="38.25">
      <c r="A20" s="18" t="s">
        <v>134</v>
      </c>
      <c r="B20" s="11" t="s">
        <v>149</v>
      </c>
      <c r="C20" s="13">
        <f>C21</f>
        <v>100000</v>
      </c>
      <c r="D20" s="13">
        <f>D21</f>
        <v>100000</v>
      </c>
    </row>
    <row r="21" spans="1:4" ht="38.25">
      <c r="A21" s="18" t="s">
        <v>150</v>
      </c>
      <c r="B21" s="11" t="s">
        <v>151</v>
      </c>
      <c r="C21" s="13">
        <v>100000</v>
      </c>
      <c r="D21" s="13">
        <v>100000</v>
      </c>
    </row>
    <row r="22" spans="1:4" ht="25.5">
      <c r="A22" s="25" t="s">
        <v>152</v>
      </c>
      <c r="B22" s="16" t="s">
        <v>119</v>
      </c>
      <c r="C22" s="15">
        <f>SUM(C23,C27)</f>
        <v>349.9000000001397</v>
      </c>
      <c r="D22" s="15">
        <f>SUM(D23,D27)</f>
        <v>464.39999999990687</v>
      </c>
    </row>
    <row r="23" spans="1:4" ht="12.75">
      <c r="A23" s="18" t="s">
        <v>105</v>
      </c>
      <c r="B23" s="11" t="s">
        <v>120</v>
      </c>
      <c r="C23" s="13">
        <f>-1255580.9-C13-C19</f>
        <v>-1475580.9</v>
      </c>
      <c r="D23" s="13">
        <f>-1668958.3-D13-D19</f>
        <v>-1898958.3</v>
      </c>
    </row>
    <row r="24" spans="1:4" ht="12.75">
      <c r="A24" s="18" t="s">
        <v>135</v>
      </c>
      <c r="B24" s="11" t="s">
        <v>136</v>
      </c>
      <c r="C24" s="13">
        <f>C23</f>
        <v>-1475580.9</v>
      </c>
      <c r="D24" s="13">
        <f>D23</f>
        <v>-1898958.3</v>
      </c>
    </row>
    <row r="25" spans="1:4" ht="25.5">
      <c r="A25" s="18" t="s">
        <v>137</v>
      </c>
      <c r="B25" s="11" t="s">
        <v>138</v>
      </c>
      <c r="C25" s="13">
        <f>C23</f>
        <v>-1475580.9</v>
      </c>
      <c r="D25" s="13">
        <f>D23</f>
        <v>-1898958.3</v>
      </c>
    </row>
    <row r="26" spans="1:4" ht="25.5">
      <c r="A26" s="18" t="s">
        <v>108</v>
      </c>
      <c r="B26" s="11" t="s">
        <v>121</v>
      </c>
      <c r="C26" s="13">
        <f>C23</f>
        <v>-1475580.9</v>
      </c>
      <c r="D26" s="13">
        <f>D23</f>
        <v>-1898958.3</v>
      </c>
    </row>
    <row r="27" spans="1:4" ht="12.75">
      <c r="A27" s="18" t="s">
        <v>106</v>
      </c>
      <c r="B27" s="11" t="s">
        <v>122</v>
      </c>
      <c r="C27" s="13">
        <f>1281930.8+C15+C21</f>
        <v>1475930.8</v>
      </c>
      <c r="D27" s="13">
        <f>1692422.7+D15+D21</f>
        <v>1899422.7</v>
      </c>
    </row>
    <row r="28" spans="1:4" ht="12.75">
      <c r="A28" s="18" t="s">
        <v>139</v>
      </c>
      <c r="B28" s="11" t="s">
        <v>140</v>
      </c>
      <c r="C28" s="13">
        <f>C27</f>
        <v>1475930.8</v>
      </c>
      <c r="D28" s="13">
        <f>D27</f>
        <v>1899422.7</v>
      </c>
    </row>
    <row r="29" spans="1:4" ht="25.5">
      <c r="A29" s="18" t="s">
        <v>141</v>
      </c>
      <c r="B29" s="11" t="s">
        <v>142</v>
      </c>
      <c r="C29" s="13">
        <f>C27</f>
        <v>1475930.8</v>
      </c>
      <c r="D29" s="13">
        <f>D27</f>
        <v>1899422.7</v>
      </c>
    </row>
    <row r="30" spans="1:4" ht="25.5">
      <c r="A30" s="18" t="s">
        <v>109</v>
      </c>
      <c r="B30" s="11" t="s">
        <v>123</v>
      </c>
      <c r="C30" s="13">
        <f>C27</f>
        <v>1475930.8</v>
      </c>
      <c r="D30" s="13">
        <f>D27</f>
        <v>1899422.7</v>
      </c>
    </row>
    <row r="31" spans="1:4" ht="25.5" hidden="1">
      <c r="A31" s="23" t="s">
        <v>124</v>
      </c>
      <c r="B31" s="14" t="s">
        <v>125</v>
      </c>
      <c r="C31" s="17">
        <f>C32</f>
        <v>0</v>
      </c>
      <c r="D31" s="17">
        <f>D32</f>
        <v>0</v>
      </c>
    </row>
    <row r="32" spans="1:4" ht="25.5" hidden="1">
      <c r="A32" s="18" t="s">
        <v>144</v>
      </c>
      <c r="B32" s="11" t="s">
        <v>143</v>
      </c>
      <c r="C32" s="13">
        <v>0</v>
      </c>
      <c r="D32" s="13">
        <v>0</v>
      </c>
    </row>
    <row r="33" spans="1:4" ht="25.5" hidden="1">
      <c r="A33" s="18" t="s">
        <v>153</v>
      </c>
      <c r="B33" s="11" t="s">
        <v>154</v>
      </c>
      <c r="C33" s="13">
        <f>C34</f>
        <v>0</v>
      </c>
      <c r="D33" s="13">
        <f>D34</f>
        <v>0</v>
      </c>
    </row>
    <row r="34" spans="1:4" ht="89.25" hidden="1">
      <c r="A34" s="19" t="s">
        <v>156</v>
      </c>
      <c r="B34" s="11" t="s">
        <v>155</v>
      </c>
      <c r="C34" s="13">
        <f>C32</f>
        <v>0</v>
      </c>
      <c r="D34" s="13">
        <f>D32</f>
        <v>0</v>
      </c>
    </row>
    <row r="35" spans="1:4" ht="76.5" hidden="1">
      <c r="A35" s="19" t="s">
        <v>158</v>
      </c>
      <c r="B35" s="11" t="s">
        <v>157</v>
      </c>
      <c r="C35" s="13">
        <f>C32</f>
        <v>0</v>
      </c>
      <c r="D35" s="13">
        <f>D32</f>
        <v>0</v>
      </c>
    </row>
    <row r="36" spans="1:4" ht="25.5">
      <c r="A36" s="26" t="s">
        <v>126</v>
      </c>
      <c r="B36" s="20" t="s">
        <v>127</v>
      </c>
      <c r="C36" s="21">
        <f>SUM(C11,C16,C22,C31)</f>
        <v>26349.90000000014</v>
      </c>
      <c r="D36" s="21">
        <f>SUM(D11,D16,D22,D31)</f>
        <v>23464.399999999907</v>
      </c>
    </row>
    <row r="37" spans="1:3" ht="12.75" hidden="1">
      <c r="A37" s="1"/>
      <c r="B37" s="1"/>
      <c r="C37" s="1"/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87"/>
  <sheetViews>
    <sheetView workbookViewId="0" topLeftCell="A1">
      <selection activeCell="T14" sqref="T14"/>
    </sheetView>
  </sheetViews>
  <sheetFormatPr defaultColWidth="9.140625" defaultRowHeight="12.75"/>
  <cols>
    <col min="1" max="1" width="9.140625" style="28" customWidth="1"/>
    <col min="2" max="2" width="2.421875" style="29" customWidth="1"/>
    <col min="3" max="3" width="3.28125" style="29" customWidth="1"/>
    <col min="4" max="4" width="5.421875" style="29" customWidth="1"/>
    <col min="5" max="5" width="3.28125" style="29" customWidth="1"/>
    <col min="6" max="6" width="4.7109375" style="29" customWidth="1"/>
    <col min="7" max="7" width="4.421875" style="29" customWidth="1"/>
    <col min="8" max="8" width="69.57421875" style="30" customWidth="1"/>
    <col min="9" max="16384" width="9.140625" style="30" customWidth="1"/>
  </cols>
  <sheetData>
    <row r="5" ht="37.5" customHeight="1"/>
    <row r="6" ht="3" customHeight="1"/>
    <row r="7" spans="1:8" ht="16.5" customHeight="1">
      <c r="A7" s="31" t="s">
        <v>164</v>
      </c>
      <c r="B7" s="31"/>
      <c r="C7" s="31"/>
      <c r="D7" s="31"/>
      <c r="E7" s="31"/>
      <c r="F7" s="31"/>
      <c r="G7" s="31"/>
      <c r="H7" s="31"/>
    </row>
    <row r="8" spans="1:8" ht="16.5" customHeight="1">
      <c r="A8" s="31" t="s">
        <v>165</v>
      </c>
      <c r="B8" s="31"/>
      <c r="C8" s="31"/>
      <c r="D8" s="31"/>
      <c r="E8" s="31"/>
      <c r="F8" s="31"/>
      <c r="G8" s="31"/>
      <c r="H8" s="31"/>
    </row>
    <row r="9" spans="1:8" ht="7.5" customHeight="1">
      <c r="A9" s="32"/>
      <c r="B9" s="32"/>
      <c r="C9" s="32"/>
      <c r="D9" s="32"/>
      <c r="E9" s="32"/>
      <c r="F9" s="32"/>
      <c r="G9" s="32"/>
      <c r="H9" s="32"/>
    </row>
    <row r="10" spans="1:8" s="36" customFormat="1" ht="28.5" customHeight="1">
      <c r="A10" s="33" t="s">
        <v>166</v>
      </c>
      <c r="B10" s="34"/>
      <c r="C10" s="34"/>
      <c r="D10" s="34"/>
      <c r="E10" s="34"/>
      <c r="F10" s="34"/>
      <c r="G10" s="34"/>
      <c r="H10" s="35" t="s">
        <v>167</v>
      </c>
    </row>
    <row r="11" spans="1:8" s="36" customFormat="1" ht="51" customHeight="1">
      <c r="A11" s="37" t="s">
        <v>168</v>
      </c>
      <c r="B11" s="38" t="s">
        <v>169</v>
      </c>
      <c r="C11" s="38"/>
      <c r="D11" s="38"/>
      <c r="E11" s="38"/>
      <c r="F11" s="38"/>
      <c r="G11" s="39"/>
      <c r="H11" s="40"/>
    </row>
    <row r="12" spans="1:8" s="36" customFormat="1" ht="14.25" customHeight="1">
      <c r="A12" s="41" t="s">
        <v>170</v>
      </c>
      <c r="B12" s="39" t="s">
        <v>171</v>
      </c>
      <c r="C12" s="42"/>
      <c r="D12" s="42"/>
      <c r="E12" s="42"/>
      <c r="F12" s="42"/>
      <c r="G12" s="43"/>
      <c r="H12" s="44">
        <v>3</v>
      </c>
    </row>
    <row r="13" spans="1:8" s="50" customFormat="1" ht="32.25" customHeight="1">
      <c r="A13" s="45" t="s">
        <v>172</v>
      </c>
      <c r="B13" s="46"/>
      <c r="C13" s="47"/>
      <c r="D13" s="47"/>
      <c r="E13" s="47"/>
      <c r="F13" s="47"/>
      <c r="G13" s="48"/>
      <c r="H13" s="49" t="s">
        <v>173</v>
      </c>
    </row>
    <row r="14" spans="1:8" ht="12.75">
      <c r="A14" s="51"/>
      <c r="B14" s="52" t="s">
        <v>170</v>
      </c>
      <c r="C14" s="53" t="s">
        <v>174</v>
      </c>
      <c r="D14" s="53" t="s">
        <v>175</v>
      </c>
      <c r="E14" s="53" t="s">
        <v>176</v>
      </c>
      <c r="F14" s="53" t="s">
        <v>177</v>
      </c>
      <c r="G14" s="54" t="s">
        <v>178</v>
      </c>
      <c r="H14" s="55" t="s">
        <v>179</v>
      </c>
    </row>
    <row r="15" spans="1:8" ht="25.5">
      <c r="A15" s="51"/>
      <c r="B15" s="52" t="s">
        <v>170</v>
      </c>
      <c r="C15" s="53" t="s">
        <v>180</v>
      </c>
      <c r="D15" s="53" t="s">
        <v>181</v>
      </c>
      <c r="E15" s="53" t="s">
        <v>176</v>
      </c>
      <c r="F15" s="53" t="s">
        <v>177</v>
      </c>
      <c r="G15" s="54" t="s">
        <v>182</v>
      </c>
      <c r="H15" s="55" t="s">
        <v>183</v>
      </c>
    </row>
    <row r="16" spans="1:8" ht="38.25">
      <c r="A16" s="51"/>
      <c r="B16" s="52" t="s">
        <v>170</v>
      </c>
      <c r="C16" s="53" t="s">
        <v>180</v>
      </c>
      <c r="D16" s="53" t="s">
        <v>184</v>
      </c>
      <c r="E16" s="53" t="s">
        <v>176</v>
      </c>
      <c r="F16" s="53" t="s">
        <v>177</v>
      </c>
      <c r="G16" s="54" t="s">
        <v>182</v>
      </c>
      <c r="H16" s="55" t="s">
        <v>185</v>
      </c>
    </row>
    <row r="17" spans="1:8" ht="25.5">
      <c r="A17" s="51"/>
      <c r="B17" s="52" t="s">
        <v>170</v>
      </c>
      <c r="C17" s="53" t="s">
        <v>180</v>
      </c>
      <c r="D17" s="53" t="s">
        <v>186</v>
      </c>
      <c r="E17" s="53" t="s">
        <v>176</v>
      </c>
      <c r="F17" s="53" t="s">
        <v>177</v>
      </c>
      <c r="G17" s="54" t="s">
        <v>182</v>
      </c>
      <c r="H17" s="55" t="s">
        <v>187</v>
      </c>
    </row>
    <row r="18" spans="1:8" ht="12.75">
      <c r="A18" s="51"/>
      <c r="B18" s="52" t="s">
        <v>170</v>
      </c>
      <c r="C18" s="53" t="s">
        <v>188</v>
      </c>
      <c r="D18" s="53" t="s">
        <v>189</v>
      </c>
      <c r="E18" s="53" t="s">
        <v>176</v>
      </c>
      <c r="F18" s="53" t="s">
        <v>177</v>
      </c>
      <c r="G18" s="54" t="s">
        <v>190</v>
      </c>
      <c r="H18" s="55" t="s">
        <v>191</v>
      </c>
    </row>
    <row r="19" spans="1:8" ht="12.75">
      <c r="A19" s="56"/>
      <c r="B19" s="52" t="s">
        <v>170</v>
      </c>
      <c r="C19" s="53" t="s">
        <v>188</v>
      </c>
      <c r="D19" s="53" t="s">
        <v>192</v>
      </c>
      <c r="E19" s="53" t="s">
        <v>176</v>
      </c>
      <c r="F19" s="53" t="s">
        <v>177</v>
      </c>
      <c r="G19" s="54" t="s">
        <v>190</v>
      </c>
      <c r="H19" s="55" t="s">
        <v>193</v>
      </c>
    </row>
    <row r="20" spans="1:8" ht="25.5">
      <c r="A20" s="56"/>
      <c r="B20" s="52" t="s">
        <v>171</v>
      </c>
      <c r="C20" s="53" t="s">
        <v>194</v>
      </c>
      <c r="D20" s="53" t="s">
        <v>195</v>
      </c>
      <c r="E20" s="53" t="s">
        <v>176</v>
      </c>
      <c r="F20" s="53" t="s">
        <v>177</v>
      </c>
      <c r="G20" s="54" t="s">
        <v>196</v>
      </c>
      <c r="H20" s="55" t="s">
        <v>197</v>
      </c>
    </row>
    <row r="21" spans="1:8" ht="12.75">
      <c r="A21" s="56"/>
      <c r="B21" s="52" t="s">
        <v>171</v>
      </c>
      <c r="C21" s="53" t="s">
        <v>194</v>
      </c>
      <c r="D21" s="53" t="s">
        <v>198</v>
      </c>
      <c r="E21" s="53" t="s">
        <v>176</v>
      </c>
      <c r="F21" s="53" t="s">
        <v>177</v>
      </c>
      <c r="G21" s="54" t="s">
        <v>196</v>
      </c>
      <c r="H21" s="55" t="s">
        <v>199</v>
      </c>
    </row>
    <row r="22" spans="1:8" ht="25.5">
      <c r="A22" s="51"/>
      <c r="B22" s="52" t="s">
        <v>171</v>
      </c>
      <c r="C22" s="53" t="s">
        <v>194</v>
      </c>
      <c r="D22" s="53" t="s">
        <v>200</v>
      </c>
      <c r="E22" s="53" t="s">
        <v>176</v>
      </c>
      <c r="F22" s="53" t="s">
        <v>177</v>
      </c>
      <c r="G22" s="54" t="s">
        <v>196</v>
      </c>
      <c r="H22" s="55" t="s">
        <v>201</v>
      </c>
    </row>
    <row r="23" spans="1:8" ht="25.5">
      <c r="A23" s="51"/>
      <c r="B23" s="52" t="s">
        <v>171</v>
      </c>
      <c r="C23" s="53" t="s">
        <v>194</v>
      </c>
      <c r="D23" s="53" t="s">
        <v>202</v>
      </c>
      <c r="E23" s="53" t="s">
        <v>176</v>
      </c>
      <c r="F23" s="53" t="s">
        <v>177</v>
      </c>
      <c r="G23" s="54" t="s">
        <v>196</v>
      </c>
      <c r="H23" s="55" t="s">
        <v>203</v>
      </c>
    </row>
    <row r="24" spans="1:8" ht="25.5">
      <c r="A24" s="51"/>
      <c r="B24" s="52" t="s">
        <v>171</v>
      </c>
      <c r="C24" s="53" t="s">
        <v>194</v>
      </c>
      <c r="D24" s="53" t="s">
        <v>204</v>
      </c>
      <c r="E24" s="53" t="s">
        <v>176</v>
      </c>
      <c r="F24" s="53" t="s">
        <v>177</v>
      </c>
      <c r="G24" s="54" t="s">
        <v>196</v>
      </c>
      <c r="H24" s="55" t="s">
        <v>205</v>
      </c>
    </row>
    <row r="25" spans="1:8" ht="38.25">
      <c r="A25" s="51"/>
      <c r="B25" s="52" t="s">
        <v>171</v>
      </c>
      <c r="C25" s="53" t="s">
        <v>194</v>
      </c>
      <c r="D25" s="53" t="s">
        <v>206</v>
      </c>
      <c r="E25" s="53" t="s">
        <v>176</v>
      </c>
      <c r="F25" s="53" t="s">
        <v>177</v>
      </c>
      <c r="G25" s="54" t="s">
        <v>196</v>
      </c>
      <c r="H25" s="55" t="s">
        <v>207</v>
      </c>
    </row>
    <row r="26" spans="1:8" ht="25.5">
      <c r="A26" s="51"/>
      <c r="B26" s="52" t="s">
        <v>171</v>
      </c>
      <c r="C26" s="53" t="s">
        <v>194</v>
      </c>
      <c r="D26" s="53" t="s">
        <v>208</v>
      </c>
      <c r="E26" s="53" t="s">
        <v>176</v>
      </c>
      <c r="F26" s="53" t="s">
        <v>177</v>
      </c>
      <c r="G26" s="54" t="s">
        <v>196</v>
      </c>
      <c r="H26" s="55" t="s">
        <v>209</v>
      </c>
    </row>
    <row r="27" spans="1:8" ht="51">
      <c r="A27" s="51"/>
      <c r="B27" s="52" t="s">
        <v>171</v>
      </c>
      <c r="C27" s="53" t="s">
        <v>194</v>
      </c>
      <c r="D27" s="53" t="s">
        <v>210</v>
      </c>
      <c r="E27" s="53" t="s">
        <v>176</v>
      </c>
      <c r="F27" s="53" t="s">
        <v>177</v>
      </c>
      <c r="G27" s="54" t="s">
        <v>196</v>
      </c>
      <c r="H27" s="55" t="s">
        <v>211</v>
      </c>
    </row>
    <row r="28" spans="1:8" ht="12.75">
      <c r="A28" s="51"/>
      <c r="B28" s="52" t="s">
        <v>171</v>
      </c>
      <c r="C28" s="53" t="s">
        <v>194</v>
      </c>
      <c r="D28" s="53" t="s">
        <v>212</v>
      </c>
      <c r="E28" s="53" t="s">
        <v>176</v>
      </c>
      <c r="F28" s="53" t="s">
        <v>177</v>
      </c>
      <c r="G28" s="54" t="s">
        <v>196</v>
      </c>
      <c r="H28" s="55" t="s">
        <v>213</v>
      </c>
    </row>
    <row r="29" spans="1:8" ht="25.5">
      <c r="A29" s="51"/>
      <c r="B29" s="52" t="s">
        <v>171</v>
      </c>
      <c r="C29" s="53" t="s">
        <v>194</v>
      </c>
      <c r="D29" s="53" t="s">
        <v>214</v>
      </c>
      <c r="E29" s="53" t="s">
        <v>176</v>
      </c>
      <c r="F29" s="53" t="s">
        <v>177</v>
      </c>
      <c r="G29" s="54" t="s">
        <v>196</v>
      </c>
      <c r="H29" s="57" t="s">
        <v>215</v>
      </c>
    </row>
    <row r="30" spans="1:8" ht="25.5">
      <c r="A30" s="51"/>
      <c r="B30" s="52" t="s">
        <v>171</v>
      </c>
      <c r="C30" s="53" t="s">
        <v>194</v>
      </c>
      <c r="D30" s="53" t="s">
        <v>216</v>
      </c>
      <c r="E30" s="53" t="s">
        <v>176</v>
      </c>
      <c r="F30" s="53" t="s">
        <v>177</v>
      </c>
      <c r="G30" s="54" t="s">
        <v>196</v>
      </c>
      <c r="H30" s="57" t="s">
        <v>217</v>
      </c>
    </row>
    <row r="31" spans="1:8" ht="51">
      <c r="A31" s="51"/>
      <c r="B31" s="52" t="s">
        <v>171</v>
      </c>
      <c r="C31" s="53" t="s">
        <v>194</v>
      </c>
      <c r="D31" s="53" t="s">
        <v>218</v>
      </c>
      <c r="E31" s="53" t="s">
        <v>176</v>
      </c>
      <c r="F31" s="53" t="s">
        <v>177</v>
      </c>
      <c r="G31" s="54" t="s">
        <v>196</v>
      </c>
      <c r="H31" s="57" t="s">
        <v>219</v>
      </c>
    </row>
    <row r="32" spans="1:8" ht="12.75">
      <c r="A32" s="51"/>
      <c r="B32" s="52" t="s">
        <v>171</v>
      </c>
      <c r="C32" s="53" t="s">
        <v>194</v>
      </c>
      <c r="D32" s="53" t="s">
        <v>220</v>
      </c>
      <c r="E32" s="53" t="s">
        <v>176</v>
      </c>
      <c r="F32" s="53" t="s">
        <v>177</v>
      </c>
      <c r="G32" s="54" t="s">
        <v>196</v>
      </c>
      <c r="H32" s="57" t="s">
        <v>221</v>
      </c>
    </row>
    <row r="33" spans="1:8" ht="12.75">
      <c r="A33" s="51"/>
      <c r="B33" s="52" t="s">
        <v>171</v>
      </c>
      <c r="C33" s="53" t="s">
        <v>194</v>
      </c>
      <c r="D33" s="53" t="s">
        <v>222</v>
      </c>
      <c r="E33" s="53" t="s">
        <v>176</v>
      </c>
      <c r="F33" s="53" t="s">
        <v>177</v>
      </c>
      <c r="G33" s="54" t="s">
        <v>196</v>
      </c>
      <c r="H33" s="57" t="s">
        <v>223</v>
      </c>
    </row>
    <row r="34" spans="1:8" ht="25.5">
      <c r="A34" s="51"/>
      <c r="B34" s="52" t="s">
        <v>171</v>
      </c>
      <c r="C34" s="53" t="s">
        <v>194</v>
      </c>
      <c r="D34" s="53" t="s">
        <v>224</v>
      </c>
      <c r="E34" s="53" t="s">
        <v>176</v>
      </c>
      <c r="F34" s="53" t="s">
        <v>177</v>
      </c>
      <c r="G34" s="54" t="s">
        <v>196</v>
      </c>
      <c r="H34" s="57" t="s">
        <v>225</v>
      </c>
    </row>
    <row r="35" spans="1:8" ht="63.75">
      <c r="A35" s="51"/>
      <c r="B35" s="52" t="s">
        <v>171</v>
      </c>
      <c r="C35" s="53" t="s">
        <v>226</v>
      </c>
      <c r="D35" s="53" t="s">
        <v>227</v>
      </c>
      <c r="E35" s="53" t="s">
        <v>176</v>
      </c>
      <c r="F35" s="53" t="s">
        <v>177</v>
      </c>
      <c r="G35" s="54" t="s">
        <v>190</v>
      </c>
      <c r="H35" s="57" t="s">
        <v>228</v>
      </c>
    </row>
    <row r="36" spans="1:8" ht="25.5">
      <c r="A36" s="51"/>
      <c r="B36" s="52" t="s">
        <v>171</v>
      </c>
      <c r="C36" s="53" t="s">
        <v>229</v>
      </c>
      <c r="D36" s="53" t="s">
        <v>230</v>
      </c>
      <c r="E36" s="53" t="s">
        <v>176</v>
      </c>
      <c r="F36" s="53" t="s">
        <v>177</v>
      </c>
      <c r="G36" s="54" t="s">
        <v>190</v>
      </c>
      <c r="H36" s="57" t="s">
        <v>231</v>
      </c>
    </row>
    <row r="37" spans="1:8" ht="25.5">
      <c r="A37" s="51"/>
      <c r="B37" s="52" t="s">
        <v>171</v>
      </c>
      <c r="C37" s="53" t="s">
        <v>232</v>
      </c>
      <c r="D37" s="53" t="s">
        <v>227</v>
      </c>
      <c r="E37" s="53" t="s">
        <v>176</v>
      </c>
      <c r="F37" s="53" t="s">
        <v>177</v>
      </c>
      <c r="G37" s="54" t="s">
        <v>196</v>
      </c>
      <c r="H37" s="57" t="s">
        <v>233</v>
      </c>
    </row>
    <row r="38" spans="1:8" ht="25.5">
      <c r="A38" s="45" t="s">
        <v>234</v>
      </c>
      <c r="B38" s="46"/>
      <c r="C38" s="47"/>
      <c r="D38" s="47"/>
      <c r="E38" s="47"/>
      <c r="F38" s="47"/>
      <c r="G38" s="48"/>
      <c r="H38" s="49" t="s">
        <v>235</v>
      </c>
    </row>
    <row r="39" spans="1:8" ht="25.5">
      <c r="A39" s="51"/>
      <c r="B39" s="52" t="s">
        <v>170</v>
      </c>
      <c r="C39" s="53" t="s">
        <v>226</v>
      </c>
      <c r="D39" s="53" t="s">
        <v>236</v>
      </c>
      <c r="E39" s="53" t="s">
        <v>237</v>
      </c>
      <c r="F39" s="53" t="s">
        <v>177</v>
      </c>
      <c r="G39" s="54" t="s">
        <v>238</v>
      </c>
      <c r="H39" s="55" t="s">
        <v>239</v>
      </c>
    </row>
    <row r="40" spans="1:8" ht="38.25">
      <c r="A40" s="51"/>
      <c r="B40" s="52" t="s">
        <v>170</v>
      </c>
      <c r="C40" s="53" t="s">
        <v>240</v>
      </c>
      <c r="D40" s="53" t="s">
        <v>189</v>
      </c>
      <c r="E40" s="53" t="s">
        <v>176</v>
      </c>
      <c r="F40" s="53" t="s">
        <v>177</v>
      </c>
      <c r="G40" s="54" t="s">
        <v>241</v>
      </c>
      <c r="H40" s="55" t="s">
        <v>242</v>
      </c>
    </row>
    <row r="41" spans="1:8" ht="51">
      <c r="A41" s="56"/>
      <c r="B41" s="52" t="s">
        <v>170</v>
      </c>
      <c r="C41" s="53" t="s">
        <v>240</v>
      </c>
      <c r="D41" s="53" t="s">
        <v>243</v>
      </c>
      <c r="E41" s="53" t="s">
        <v>176</v>
      </c>
      <c r="F41" s="53" t="s">
        <v>177</v>
      </c>
      <c r="G41" s="54" t="s">
        <v>241</v>
      </c>
      <c r="H41" s="55" t="s">
        <v>244</v>
      </c>
    </row>
    <row r="42" spans="1:8" ht="51">
      <c r="A42" s="56"/>
      <c r="B42" s="52" t="s">
        <v>170</v>
      </c>
      <c r="C42" s="53" t="s">
        <v>240</v>
      </c>
      <c r="D42" s="53" t="s">
        <v>245</v>
      </c>
      <c r="E42" s="53" t="s">
        <v>176</v>
      </c>
      <c r="F42" s="53" t="s">
        <v>177</v>
      </c>
      <c r="G42" s="54" t="s">
        <v>241</v>
      </c>
      <c r="H42" s="55" t="s">
        <v>246</v>
      </c>
    </row>
    <row r="43" spans="1:8" ht="25.5">
      <c r="A43" s="56"/>
      <c r="B43" s="52" t="s">
        <v>170</v>
      </c>
      <c r="C43" s="53" t="s">
        <v>240</v>
      </c>
      <c r="D43" s="53" t="s">
        <v>247</v>
      </c>
      <c r="E43" s="53" t="s">
        <v>176</v>
      </c>
      <c r="F43" s="53" t="s">
        <v>177</v>
      </c>
      <c r="G43" s="54" t="s">
        <v>241</v>
      </c>
      <c r="H43" s="55" t="s">
        <v>248</v>
      </c>
    </row>
    <row r="44" spans="1:8" ht="38.25">
      <c r="A44" s="56"/>
      <c r="B44" s="52" t="s">
        <v>170</v>
      </c>
      <c r="C44" s="53" t="s">
        <v>240</v>
      </c>
      <c r="D44" s="53" t="s">
        <v>249</v>
      </c>
      <c r="E44" s="53" t="s">
        <v>176</v>
      </c>
      <c r="F44" s="53" t="s">
        <v>177</v>
      </c>
      <c r="G44" s="54" t="s">
        <v>241</v>
      </c>
      <c r="H44" s="55" t="s">
        <v>250</v>
      </c>
    </row>
    <row r="45" spans="1:8" ht="51">
      <c r="A45" s="56"/>
      <c r="B45" s="52" t="s">
        <v>170</v>
      </c>
      <c r="C45" s="53" t="s">
        <v>240</v>
      </c>
      <c r="D45" s="53" t="s">
        <v>251</v>
      </c>
      <c r="E45" s="53" t="s">
        <v>176</v>
      </c>
      <c r="F45" s="53" t="s">
        <v>177</v>
      </c>
      <c r="G45" s="54" t="s">
        <v>241</v>
      </c>
      <c r="H45" s="55" t="s">
        <v>252</v>
      </c>
    </row>
    <row r="46" spans="1:8" ht="12.75">
      <c r="A46" s="56"/>
      <c r="B46" s="52" t="s">
        <v>170</v>
      </c>
      <c r="C46" s="53" t="s">
        <v>174</v>
      </c>
      <c r="D46" s="53" t="s">
        <v>175</v>
      </c>
      <c r="E46" s="53" t="s">
        <v>176</v>
      </c>
      <c r="F46" s="53" t="s">
        <v>177</v>
      </c>
      <c r="G46" s="54" t="s">
        <v>178</v>
      </c>
      <c r="H46" s="55" t="s">
        <v>179</v>
      </c>
    </row>
    <row r="47" spans="1:8" ht="12.75">
      <c r="A47" s="51"/>
      <c r="B47" s="52" t="s">
        <v>170</v>
      </c>
      <c r="C47" s="53" t="s">
        <v>253</v>
      </c>
      <c r="D47" s="53" t="s">
        <v>189</v>
      </c>
      <c r="E47" s="53" t="s">
        <v>176</v>
      </c>
      <c r="F47" s="53" t="s">
        <v>177</v>
      </c>
      <c r="G47" s="54" t="s">
        <v>254</v>
      </c>
      <c r="H47" s="55" t="s">
        <v>255</v>
      </c>
    </row>
    <row r="48" spans="1:8" ht="51">
      <c r="A48" s="51"/>
      <c r="B48" s="52" t="s">
        <v>170</v>
      </c>
      <c r="C48" s="53" t="s">
        <v>253</v>
      </c>
      <c r="D48" s="53" t="s">
        <v>256</v>
      </c>
      <c r="E48" s="53" t="s">
        <v>176</v>
      </c>
      <c r="F48" s="53" t="s">
        <v>177</v>
      </c>
      <c r="G48" s="54" t="s">
        <v>254</v>
      </c>
      <c r="H48" s="55" t="s">
        <v>257</v>
      </c>
    </row>
    <row r="49" spans="1:8" ht="25.5">
      <c r="A49" s="51"/>
      <c r="B49" s="52" t="s">
        <v>170</v>
      </c>
      <c r="C49" s="53" t="s">
        <v>253</v>
      </c>
      <c r="D49" s="53" t="s">
        <v>258</v>
      </c>
      <c r="E49" s="53" t="s">
        <v>176</v>
      </c>
      <c r="F49" s="53" t="s">
        <v>177</v>
      </c>
      <c r="G49" s="54" t="s">
        <v>259</v>
      </c>
      <c r="H49" s="55" t="s">
        <v>260</v>
      </c>
    </row>
    <row r="50" spans="1:8" ht="12.75">
      <c r="A50" s="56"/>
      <c r="B50" s="52" t="s">
        <v>170</v>
      </c>
      <c r="C50" s="53" t="s">
        <v>188</v>
      </c>
      <c r="D50" s="53" t="s">
        <v>189</v>
      </c>
      <c r="E50" s="53" t="s">
        <v>176</v>
      </c>
      <c r="F50" s="53" t="s">
        <v>177</v>
      </c>
      <c r="G50" s="54" t="s">
        <v>190</v>
      </c>
      <c r="H50" s="55" t="s">
        <v>191</v>
      </c>
    </row>
    <row r="51" spans="1:8" ht="12.75">
      <c r="A51" s="56"/>
      <c r="B51" s="52" t="s">
        <v>170</v>
      </c>
      <c r="C51" s="53" t="s">
        <v>188</v>
      </c>
      <c r="D51" s="53" t="s">
        <v>192</v>
      </c>
      <c r="E51" s="53" t="s">
        <v>176</v>
      </c>
      <c r="F51" s="53" t="s">
        <v>177</v>
      </c>
      <c r="G51" s="54" t="s">
        <v>190</v>
      </c>
      <c r="H51" s="55" t="s">
        <v>193</v>
      </c>
    </row>
    <row r="52" spans="1:8" ht="38.25">
      <c r="A52" s="56"/>
      <c r="B52" s="52" t="s">
        <v>171</v>
      </c>
      <c r="C52" s="53" t="s">
        <v>194</v>
      </c>
      <c r="D52" s="53" t="s">
        <v>261</v>
      </c>
      <c r="E52" s="53" t="s">
        <v>176</v>
      </c>
      <c r="F52" s="53" t="s">
        <v>177</v>
      </c>
      <c r="G52" s="54" t="s">
        <v>196</v>
      </c>
      <c r="H52" s="55" t="s">
        <v>262</v>
      </c>
    </row>
    <row r="53" spans="1:8" ht="12.75" customHeight="1">
      <c r="A53" s="45">
        <v>312</v>
      </c>
      <c r="B53" s="46"/>
      <c r="C53" s="47"/>
      <c r="D53" s="47"/>
      <c r="E53" s="47"/>
      <c r="F53" s="47"/>
      <c r="G53" s="48"/>
      <c r="H53" s="49" t="s">
        <v>263</v>
      </c>
    </row>
    <row r="54" spans="1:8" ht="25.5">
      <c r="A54" s="51"/>
      <c r="B54" s="52" t="s">
        <v>170</v>
      </c>
      <c r="C54" s="53" t="s">
        <v>174</v>
      </c>
      <c r="D54" s="53" t="s">
        <v>264</v>
      </c>
      <c r="E54" s="53" t="s">
        <v>176</v>
      </c>
      <c r="F54" s="53" t="s">
        <v>177</v>
      </c>
      <c r="G54" s="54" t="s">
        <v>178</v>
      </c>
      <c r="H54" s="55" t="s">
        <v>265</v>
      </c>
    </row>
    <row r="55" spans="1:8" ht="12.75">
      <c r="A55" s="51"/>
      <c r="B55" s="52" t="s">
        <v>170</v>
      </c>
      <c r="C55" s="53" t="s">
        <v>174</v>
      </c>
      <c r="D55" s="53" t="s">
        <v>175</v>
      </c>
      <c r="E55" s="53" t="s">
        <v>176</v>
      </c>
      <c r="F55" s="53" t="s">
        <v>177</v>
      </c>
      <c r="G55" s="54" t="s">
        <v>178</v>
      </c>
      <c r="H55" s="55" t="s">
        <v>179</v>
      </c>
    </row>
    <row r="56" spans="1:8" ht="38.25">
      <c r="A56" s="51"/>
      <c r="B56" s="52" t="s">
        <v>170</v>
      </c>
      <c r="C56" s="53" t="s">
        <v>180</v>
      </c>
      <c r="D56" s="53" t="s">
        <v>266</v>
      </c>
      <c r="E56" s="53" t="s">
        <v>176</v>
      </c>
      <c r="F56" s="53" t="s">
        <v>177</v>
      </c>
      <c r="G56" s="54" t="s">
        <v>182</v>
      </c>
      <c r="H56" s="55" t="s">
        <v>267</v>
      </c>
    </row>
    <row r="57" spans="1:8" ht="38.25">
      <c r="A57" s="51"/>
      <c r="B57" s="52" t="s">
        <v>170</v>
      </c>
      <c r="C57" s="53" t="s">
        <v>180</v>
      </c>
      <c r="D57" s="53" t="s">
        <v>268</v>
      </c>
      <c r="E57" s="53" t="s">
        <v>194</v>
      </c>
      <c r="F57" s="53" t="s">
        <v>177</v>
      </c>
      <c r="G57" s="54" t="s">
        <v>182</v>
      </c>
      <c r="H57" s="55" t="s">
        <v>269</v>
      </c>
    </row>
    <row r="58" spans="1:8" ht="25.5">
      <c r="A58" s="51"/>
      <c r="B58" s="52" t="s">
        <v>170</v>
      </c>
      <c r="C58" s="53" t="s">
        <v>180</v>
      </c>
      <c r="D58" s="53" t="s">
        <v>186</v>
      </c>
      <c r="E58" s="53" t="s">
        <v>176</v>
      </c>
      <c r="F58" s="53" t="s">
        <v>177</v>
      </c>
      <c r="G58" s="54" t="s">
        <v>182</v>
      </c>
      <c r="H58" s="55" t="s">
        <v>187</v>
      </c>
    </row>
    <row r="59" spans="1:8" ht="12.75">
      <c r="A59" s="51"/>
      <c r="B59" s="52" t="s">
        <v>170</v>
      </c>
      <c r="C59" s="53" t="s">
        <v>188</v>
      </c>
      <c r="D59" s="53" t="s">
        <v>189</v>
      </c>
      <c r="E59" s="53" t="s">
        <v>176</v>
      </c>
      <c r="F59" s="53" t="s">
        <v>177</v>
      </c>
      <c r="G59" s="54" t="s">
        <v>190</v>
      </c>
      <c r="H59" s="55" t="s">
        <v>191</v>
      </c>
    </row>
    <row r="60" spans="1:8" ht="12.75">
      <c r="A60" s="51"/>
      <c r="B60" s="52" t="s">
        <v>170</v>
      </c>
      <c r="C60" s="53" t="s">
        <v>188</v>
      </c>
      <c r="D60" s="53" t="s">
        <v>192</v>
      </c>
      <c r="E60" s="53" t="s">
        <v>176</v>
      </c>
      <c r="F60" s="53" t="s">
        <v>177</v>
      </c>
      <c r="G60" s="54" t="s">
        <v>190</v>
      </c>
      <c r="H60" s="55" t="s">
        <v>193</v>
      </c>
    </row>
    <row r="61" spans="1:8" ht="25.5">
      <c r="A61" s="45" t="s">
        <v>270</v>
      </c>
      <c r="B61" s="46"/>
      <c r="C61" s="47"/>
      <c r="D61" s="47"/>
      <c r="E61" s="47"/>
      <c r="F61" s="47"/>
      <c r="G61" s="48"/>
      <c r="H61" s="49" t="s">
        <v>271</v>
      </c>
    </row>
    <row r="62" spans="1:8" ht="63.75">
      <c r="A62" s="51"/>
      <c r="B62" s="52" t="s">
        <v>170</v>
      </c>
      <c r="C62" s="53" t="s">
        <v>226</v>
      </c>
      <c r="D62" s="53" t="s">
        <v>272</v>
      </c>
      <c r="E62" s="53" t="s">
        <v>237</v>
      </c>
      <c r="F62" s="53" t="s">
        <v>177</v>
      </c>
      <c r="G62" s="54" t="s">
        <v>238</v>
      </c>
      <c r="H62" s="55" t="s">
        <v>273</v>
      </c>
    </row>
    <row r="63" spans="1:8" ht="25.5">
      <c r="A63" s="56"/>
      <c r="B63" s="52" t="s">
        <v>170</v>
      </c>
      <c r="C63" s="53" t="s">
        <v>240</v>
      </c>
      <c r="D63" s="53" t="s">
        <v>247</v>
      </c>
      <c r="E63" s="53" t="s">
        <v>176</v>
      </c>
      <c r="F63" s="53" t="s">
        <v>177</v>
      </c>
      <c r="G63" s="54" t="s">
        <v>241</v>
      </c>
      <c r="H63" s="55" t="s">
        <v>248</v>
      </c>
    </row>
    <row r="64" spans="1:8" ht="38.25">
      <c r="A64" s="56"/>
      <c r="B64" s="52" t="s">
        <v>170</v>
      </c>
      <c r="C64" s="53" t="s">
        <v>240</v>
      </c>
      <c r="D64" s="53" t="s">
        <v>249</v>
      </c>
      <c r="E64" s="53" t="s">
        <v>176</v>
      </c>
      <c r="F64" s="53" t="s">
        <v>177</v>
      </c>
      <c r="G64" s="54" t="s">
        <v>241</v>
      </c>
      <c r="H64" s="55" t="s">
        <v>250</v>
      </c>
    </row>
    <row r="65" spans="1:8" ht="12.75">
      <c r="A65" s="51"/>
      <c r="B65" s="52" t="s">
        <v>170</v>
      </c>
      <c r="C65" s="53" t="s">
        <v>174</v>
      </c>
      <c r="D65" s="53" t="s">
        <v>175</v>
      </c>
      <c r="E65" s="53" t="s">
        <v>176</v>
      </c>
      <c r="F65" s="53" t="s">
        <v>177</v>
      </c>
      <c r="G65" s="54" t="s">
        <v>178</v>
      </c>
      <c r="H65" s="55" t="s">
        <v>179</v>
      </c>
    </row>
    <row r="66" spans="1:8" ht="51">
      <c r="A66" s="51"/>
      <c r="B66" s="52" t="s">
        <v>170</v>
      </c>
      <c r="C66" s="53" t="s">
        <v>180</v>
      </c>
      <c r="D66" s="53" t="s">
        <v>274</v>
      </c>
      <c r="E66" s="53" t="s">
        <v>176</v>
      </c>
      <c r="F66" s="53" t="s">
        <v>177</v>
      </c>
      <c r="G66" s="54" t="s">
        <v>182</v>
      </c>
      <c r="H66" s="55" t="s">
        <v>275</v>
      </c>
    </row>
    <row r="67" spans="1:8" ht="12.75">
      <c r="A67" s="51"/>
      <c r="B67" s="52" t="s">
        <v>170</v>
      </c>
      <c r="C67" s="53" t="s">
        <v>188</v>
      </c>
      <c r="D67" s="53" t="s">
        <v>189</v>
      </c>
      <c r="E67" s="53" t="s">
        <v>176</v>
      </c>
      <c r="F67" s="53" t="s">
        <v>177</v>
      </c>
      <c r="G67" s="54" t="s">
        <v>190</v>
      </c>
      <c r="H67" s="55" t="s">
        <v>191</v>
      </c>
    </row>
    <row r="68" spans="1:8" ht="12.75">
      <c r="A68" s="51"/>
      <c r="B68" s="52" t="s">
        <v>170</v>
      </c>
      <c r="C68" s="53" t="s">
        <v>188</v>
      </c>
      <c r="D68" s="53" t="s">
        <v>192</v>
      </c>
      <c r="E68" s="53" t="s">
        <v>176</v>
      </c>
      <c r="F68" s="53" t="s">
        <v>177</v>
      </c>
      <c r="G68" s="54" t="s">
        <v>190</v>
      </c>
      <c r="H68" s="55" t="s">
        <v>193</v>
      </c>
    </row>
    <row r="69" spans="1:8" ht="51">
      <c r="A69" s="51"/>
      <c r="B69" s="52" t="s">
        <v>171</v>
      </c>
      <c r="C69" s="53" t="s">
        <v>194</v>
      </c>
      <c r="D69" s="53" t="s">
        <v>276</v>
      </c>
      <c r="E69" s="53" t="s">
        <v>176</v>
      </c>
      <c r="F69" s="53" t="s">
        <v>277</v>
      </c>
      <c r="G69" s="54" t="s">
        <v>196</v>
      </c>
      <c r="H69" s="55" t="s">
        <v>278</v>
      </c>
    </row>
    <row r="70" spans="1:8" ht="25.5">
      <c r="A70" s="51"/>
      <c r="B70" s="52" t="s">
        <v>171</v>
      </c>
      <c r="C70" s="53" t="s">
        <v>194</v>
      </c>
      <c r="D70" s="53" t="s">
        <v>279</v>
      </c>
      <c r="E70" s="53" t="s">
        <v>176</v>
      </c>
      <c r="F70" s="53" t="s">
        <v>277</v>
      </c>
      <c r="G70" s="54" t="s">
        <v>196</v>
      </c>
      <c r="H70" s="55" t="s">
        <v>280</v>
      </c>
    </row>
    <row r="71" spans="1:8" ht="51">
      <c r="A71" s="51"/>
      <c r="B71" s="52" t="s">
        <v>171</v>
      </c>
      <c r="C71" s="53" t="s">
        <v>281</v>
      </c>
      <c r="D71" s="53" t="s">
        <v>230</v>
      </c>
      <c r="E71" s="53" t="s">
        <v>176</v>
      </c>
      <c r="F71" s="53" t="s">
        <v>177</v>
      </c>
      <c r="G71" s="54" t="s">
        <v>190</v>
      </c>
      <c r="H71" s="55" t="s">
        <v>282</v>
      </c>
    </row>
    <row r="72" spans="1:8" ht="25.5">
      <c r="A72" s="45" t="s">
        <v>283</v>
      </c>
      <c r="B72" s="46"/>
      <c r="C72" s="47"/>
      <c r="D72" s="47"/>
      <c r="E72" s="47"/>
      <c r="F72" s="47"/>
      <c r="G72" s="48"/>
      <c r="H72" s="49" t="s">
        <v>284</v>
      </c>
    </row>
    <row r="73" spans="1:8" ht="12.75">
      <c r="A73" s="51"/>
      <c r="B73" s="52" t="s">
        <v>170</v>
      </c>
      <c r="C73" s="53" t="s">
        <v>174</v>
      </c>
      <c r="D73" s="53" t="s">
        <v>175</v>
      </c>
      <c r="E73" s="53" t="s">
        <v>176</v>
      </c>
      <c r="F73" s="53" t="s">
        <v>177</v>
      </c>
      <c r="G73" s="54" t="s">
        <v>178</v>
      </c>
      <c r="H73" s="55" t="s">
        <v>179</v>
      </c>
    </row>
    <row r="74" spans="1:9" ht="12" customHeight="1">
      <c r="A74" s="58"/>
      <c r="B74" s="52" t="s">
        <v>170</v>
      </c>
      <c r="C74" s="53" t="s">
        <v>188</v>
      </c>
      <c r="D74" s="53" t="s">
        <v>189</v>
      </c>
      <c r="E74" s="53" t="s">
        <v>176</v>
      </c>
      <c r="F74" s="53" t="s">
        <v>177</v>
      </c>
      <c r="G74" s="54" t="s">
        <v>190</v>
      </c>
      <c r="H74" s="55" t="s">
        <v>191</v>
      </c>
      <c r="I74" s="59"/>
    </row>
    <row r="75" spans="1:8" ht="12.75">
      <c r="A75" s="51"/>
      <c r="B75" s="52" t="s">
        <v>170</v>
      </c>
      <c r="C75" s="53" t="s">
        <v>188</v>
      </c>
      <c r="D75" s="53" t="s">
        <v>192</v>
      </c>
      <c r="E75" s="53" t="s">
        <v>176</v>
      </c>
      <c r="F75" s="53" t="s">
        <v>177</v>
      </c>
      <c r="G75" s="54" t="s">
        <v>190</v>
      </c>
      <c r="H75" s="55" t="s">
        <v>193</v>
      </c>
    </row>
    <row r="76" spans="1:8" ht="25.5">
      <c r="A76" s="45" t="s">
        <v>285</v>
      </c>
      <c r="B76" s="60"/>
      <c r="C76" s="61"/>
      <c r="D76" s="61"/>
      <c r="E76" s="61"/>
      <c r="F76" s="61"/>
      <c r="G76" s="62"/>
      <c r="H76" s="63" t="s">
        <v>286</v>
      </c>
    </row>
    <row r="77" spans="1:8" ht="12.75">
      <c r="A77" s="51"/>
      <c r="B77" s="52" t="s">
        <v>170</v>
      </c>
      <c r="C77" s="53" t="s">
        <v>174</v>
      </c>
      <c r="D77" s="53" t="s">
        <v>175</v>
      </c>
      <c r="E77" s="53" t="s">
        <v>176</v>
      </c>
      <c r="F77" s="53" t="s">
        <v>177</v>
      </c>
      <c r="G77" s="54" t="s">
        <v>178</v>
      </c>
      <c r="H77" s="55" t="s">
        <v>179</v>
      </c>
    </row>
    <row r="78" spans="1:8" ht="12.75">
      <c r="A78" s="51"/>
      <c r="B78" s="52" t="s">
        <v>170</v>
      </c>
      <c r="C78" s="53" t="s">
        <v>188</v>
      </c>
      <c r="D78" s="53" t="s">
        <v>189</v>
      </c>
      <c r="E78" s="53" t="s">
        <v>176</v>
      </c>
      <c r="F78" s="53" t="s">
        <v>177</v>
      </c>
      <c r="G78" s="54" t="s">
        <v>190</v>
      </c>
      <c r="H78" s="55" t="s">
        <v>191</v>
      </c>
    </row>
    <row r="79" spans="1:8" ht="12.75">
      <c r="A79" s="51"/>
      <c r="B79" s="52" t="s">
        <v>170</v>
      </c>
      <c r="C79" s="53" t="s">
        <v>188</v>
      </c>
      <c r="D79" s="53" t="s">
        <v>192</v>
      </c>
      <c r="E79" s="53" t="s">
        <v>176</v>
      </c>
      <c r="F79" s="53" t="s">
        <v>177</v>
      </c>
      <c r="G79" s="54" t="s">
        <v>190</v>
      </c>
      <c r="H79" s="55" t="s">
        <v>193</v>
      </c>
    </row>
    <row r="80" spans="1:8" ht="63.75">
      <c r="A80" s="51"/>
      <c r="B80" s="52" t="s">
        <v>171</v>
      </c>
      <c r="C80" s="53" t="s">
        <v>194</v>
      </c>
      <c r="D80" s="53" t="s">
        <v>276</v>
      </c>
      <c r="E80" s="53" t="s">
        <v>176</v>
      </c>
      <c r="F80" s="53" t="s">
        <v>287</v>
      </c>
      <c r="G80" s="54" t="s">
        <v>196</v>
      </c>
      <c r="H80" s="55" t="s">
        <v>288</v>
      </c>
    </row>
    <row r="81" spans="1:8" ht="38.25">
      <c r="A81" s="51"/>
      <c r="B81" s="64" t="s">
        <v>171</v>
      </c>
      <c r="C81" s="65" t="s">
        <v>194</v>
      </c>
      <c r="D81" s="65" t="s">
        <v>279</v>
      </c>
      <c r="E81" s="65" t="s">
        <v>176</v>
      </c>
      <c r="F81" s="65" t="s">
        <v>287</v>
      </c>
      <c r="G81" s="66" t="s">
        <v>196</v>
      </c>
      <c r="H81" s="67" t="s">
        <v>289</v>
      </c>
    </row>
    <row r="82" spans="1:8" ht="25.5">
      <c r="A82" s="51"/>
      <c r="B82" s="52" t="s">
        <v>171</v>
      </c>
      <c r="C82" s="53" t="s">
        <v>229</v>
      </c>
      <c r="D82" s="53" t="s">
        <v>230</v>
      </c>
      <c r="E82" s="53" t="s">
        <v>176</v>
      </c>
      <c r="F82" s="53" t="s">
        <v>177</v>
      </c>
      <c r="G82" s="54" t="s">
        <v>190</v>
      </c>
      <c r="H82" s="57" t="s">
        <v>231</v>
      </c>
    </row>
    <row r="83" spans="1:8" ht="25.5">
      <c r="A83" s="51"/>
      <c r="B83" s="52" t="s">
        <v>171</v>
      </c>
      <c r="C83" s="53" t="s">
        <v>232</v>
      </c>
      <c r="D83" s="53" t="s">
        <v>227</v>
      </c>
      <c r="E83" s="53" t="s">
        <v>176</v>
      </c>
      <c r="F83" s="53" t="s">
        <v>177</v>
      </c>
      <c r="G83" s="54" t="s">
        <v>196</v>
      </c>
      <c r="H83" s="57" t="s">
        <v>233</v>
      </c>
    </row>
    <row r="84" spans="1:8" ht="25.5">
      <c r="A84" s="45" t="s">
        <v>290</v>
      </c>
      <c r="B84" s="60"/>
      <c r="C84" s="61"/>
      <c r="D84" s="61"/>
      <c r="E84" s="61"/>
      <c r="F84" s="61"/>
      <c r="G84" s="62"/>
      <c r="H84" s="63" t="s">
        <v>291</v>
      </c>
    </row>
    <row r="85" spans="1:8" ht="12.75">
      <c r="A85" s="51"/>
      <c r="B85" s="52" t="s">
        <v>170</v>
      </c>
      <c r="C85" s="53" t="s">
        <v>174</v>
      </c>
      <c r="D85" s="53" t="s">
        <v>175</v>
      </c>
      <c r="E85" s="53" t="s">
        <v>176</v>
      </c>
      <c r="F85" s="53" t="s">
        <v>177</v>
      </c>
      <c r="G85" s="54" t="s">
        <v>178</v>
      </c>
      <c r="H85" s="55" t="s">
        <v>179</v>
      </c>
    </row>
    <row r="86" spans="1:8" ht="12.75">
      <c r="A86" s="51"/>
      <c r="B86" s="52" t="s">
        <v>170</v>
      </c>
      <c r="C86" s="53" t="s">
        <v>188</v>
      </c>
      <c r="D86" s="53" t="s">
        <v>189</v>
      </c>
      <c r="E86" s="53" t="s">
        <v>176</v>
      </c>
      <c r="F86" s="53" t="s">
        <v>177</v>
      </c>
      <c r="G86" s="54" t="s">
        <v>190</v>
      </c>
      <c r="H86" s="55" t="s">
        <v>191</v>
      </c>
    </row>
    <row r="87" spans="1:8" ht="12.75">
      <c r="A87" s="68"/>
      <c r="B87" s="69" t="s">
        <v>170</v>
      </c>
      <c r="C87" s="70" t="s">
        <v>188</v>
      </c>
      <c r="D87" s="70" t="s">
        <v>192</v>
      </c>
      <c r="E87" s="70" t="s">
        <v>176</v>
      </c>
      <c r="F87" s="70" t="s">
        <v>177</v>
      </c>
      <c r="G87" s="71" t="s">
        <v>190</v>
      </c>
      <c r="H87" s="72" t="s">
        <v>193</v>
      </c>
    </row>
  </sheetData>
  <mergeCells count="6">
    <mergeCell ref="B12:G12"/>
    <mergeCell ref="B11:G11"/>
    <mergeCell ref="A7:H7"/>
    <mergeCell ref="A8:H8"/>
    <mergeCell ref="A10:G10"/>
    <mergeCell ref="H10:H11"/>
  </mergeCells>
  <printOptions/>
  <pageMargins left="0.984251968503937" right="0.3937007874015748" top="0.5511811023622047" bottom="0.31496062992125984" header="0.2362204724409449" footer="0.5118110236220472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7:J39"/>
  <sheetViews>
    <sheetView workbookViewId="0" topLeftCell="A1">
      <selection activeCell="O7" sqref="O7"/>
    </sheetView>
  </sheetViews>
  <sheetFormatPr defaultColWidth="9.140625" defaultRowHeight="12.75"/>
  <cols>
    <col min="1" max="1" width="9.140625" style="73" customWidth="1"/>
    <col min="2" max="2" width="2.421875" style="74" customWidth="1"/>
    <col min="3" max="3" width="3.28125" style="74" customWidth="1"/>
    <col min="4" max="4" width="5.421875" style="74" customWidth="1"/>
    <col min="5" max="5" width="3.28125" style="74" customWidth="1"/>
    <col min="6" max="6" width="4.7109375" style="74" customWidth="1"/>
    <col min="7" max="7" width="4.421875" style="74" customWidth="1"/>
    <col min="8" max="8" width="59.28125" style="75" customWidth="1"/>
    <col min="9" max="16384" width="9.140625" style="76" customWidth="1"/>
  </cols>
  <sheetData>
    <row r="6" ht="30.75" customHeight="1"/>
    <row r="7" spans="1:8" ht="37.5" customHeight="1">
      <c r="A7" s="77" t="s">
        <v>292</v>
      </c>
      <c r="B7" s="77"/>
      <c r="C7" s="77"/>
      <c r="D7" s="77"/>
      <c r="E7" s="77"/>
      <c r="F7" s="77"/>
      <c r="G7" s="77"/>
      <c r="H7" s="77"/>
    </row>
    <row r="8" spans="1:10" ht="13.5" customHeight="1">
      <c r="A8" s="78"/>
      <c r="B8" s="78"/>
      <c r="C8" s="78"/>
      <c r="D8" s="78"/>
      <c r="E8" s="78"/>
      <c r="F8" s="78"/>
      <c r="G8" s="78"/>
      <c r="H8" s="78"/>
      <c r="J8" s="76" t="s">
        <v>293</v>
      </c>
    </row>
    <row r="9" spans="1:8" s="82" customFormat="1" ht="26.25" customHeight="1">
      <c r="A9" s="79" t="s">
        <v>166</v>
      </c>
      <c r="B9" s="80"/>
      <c r="C9" s="80"/>
      <c r="D9" s="80"/>
      <c r="E9" s="80"/>
      <c r="F9" s="80"/>
      <c r="G9" s="80"/>
      <c r="H9" s="81" t="s">
        <v>294</v>
      </c>
    </row>
    <row r="10" spans="1:8" s="82" customFormat="1" ht="25.5" customHeight="1">
      <c r="A10" s="83" t="s">
        <v>295</v>
      </c>
      <c r="B10" s="84" t="s">
        <v>296</v>
      </c>
      <c r="C10" s="84"/>
      <c r="D10" s="84"/>
      <c r="E10" s="84"/>
      <c r="F10" s="84"/>
      <c r="G10" s="85"/>
      <c r="H10" s="86"/>
    </row>
    <row r="11" spans="1:8" s="82" customFormat="1" ht="12.75">
      <c r="A11" s="83">
        <v>1</v>
      </c>
      <c r="B11" s="84" t="s">
        <v>171</v>
      </c>
      <c r="C11" s="84"/>
      <c r="D11" s="84"/>
      <c r="E11" s="84"/>
      <c r="F11" s="84"/>
      <c r="G11" s="84"/>
      <c r="H11" s="87">
        <v>3</v>
      </c>
    </row>
    <row r="12" spans="1:8" s="93" customFormat="1" ht="25.5">
      <c r="A12" s="88" t="s">
        <v>172</v>
      </c>
      <c r="B12" s="89"/>
      <c r="C12" s="90"/>
      <c r="D12" s="90"/>
      <c r="E12" s="90"/>
      <c r="F12" s="90"/>
      <c r="G12" s="91"/>
      <c r="H12" s="92" t="s">
        <v>297</v>
      </c>
    </row>
    <row r="13" spans="1:8" ht="25.5">
      <c r="A13" s="94"/>
      <c r="B13" s="95" t="s">
        <v>237</v>
      </c>
      <c r="C13" s="96" t="s">
        <v>194</v>
      </c>
      <c r="D13" s="96" t="s">
        <v>298</v>
      </c>
      <c r="E13" s="96" t="s">
        <v>176</v>
      </c>
      <c r="F13" s="96" t="s">
        <v>177</v>
      </c>
      <c r="G13" s="97" t="s">
        <v>299</v>
      </c>
      <c r="H13" s="98" t="s">
        <v>112</v>
      </c>
    </row>
    <row r="14" spans="1:8" s="100" customFormat="1" ht="25.5">
      <c r="A14" s="99"/>
      <c r="B14" s="95" t="s">
        <v>237</v>
      </c>
      <c r="C14" s="96" t="s">
        <v>194</v>
      </c>
      <c r="D14" s="96" t="s">
        <v>298</v>
      </c>
      <c r="E14" s="96" t="s">
        <v>176</v>
      </c>
      <c r="F14" s="96" t="s">
        <v>177</v>
      </c>
      <c r="G14" s="97" t="s">
        <v>300</v>
      </c>
      <c r="H14" s="98" t="s">
        <v>301</v>
      </c>
    </row>
    <row r="15" spans="1:8" ht="38.25">
      <c r="A15" s="94"/>
      <c r="B15" s="95" t="s">
        <v>237</v>
      </c>
      <c r="C15" s="96" t="s">
        <v>302</v>
      </c>
      <c r="D15" s="96" t="s">
        <v>303</v>
      </c>
      <c r="E15" s="96" t="s">
        <v>176</v>
      </c>
      <c r="F15" s="96" t="s">
        <v>177</v>
      </c>
      <c r="G15" s="97" t="s">
        <v>299</v>
      </c>
      <c r="H15" s="98" t="s">
        <v>118</v>
      </c>
    </row>
    <row r="16" spans="1:8" s="100" customFormat="1" ht="38.25">
      <c r="A16" s="99"/>
      <c r="B16" s="95" t="s">
        <v>237</v>
      </c>
      <c r="C16" s="96" t="s">
        <v>302</v>
      </c>
      <c r="D16" s="96" t="s">
        <v>303</v>
      </c>
      <c r="E16" s="96" t="s">
        <v>176</v>
      </c>
      <c r="F16" s="96" t="s">
        <v>177</v>
      </c>
      <c r="G16" s="97" t="s">
        <v>300</v>
      </c>
      <c r="H16" s="98" t="s">
        <v>304</v>
      </c>
    </row>
    <row r="17" spans="1:8" ht="25.5">
      <c r="A17" s="94"/>
      <c r="B17" s="95" t="s">
        <v>237</v>
      </c>
      <c r="C17" s="96" t="s">
        <v>305</v>
      </c>
      <c r="D17" s="96" t="s">
        <v>306</v>
      </c>
      <c r="E17" s="96" t="s">
        <v>176</v>
      </c>
      <c r="F17" s="96" t="s">
        <v>177</v>
      </c>
      <c r="G17" s="97" t="s">
        <v>307</v>
      </c>
      <c r="H17" s="98" t="s">
        <v>108</v>
      </c>
    </row>
    <row r="18" spans="1:8" ht="25.5">
      <c r="A18" s="94"/>
      <c r="B18" s="95" t="s">
        <v>237</v>
      </c>
      <c r="C18" s="96" t="s">
        <v>305</v>
      </c>
      <c r="D18" s="96" t="s">
        <v>306</v>
      </c>
      <c r="E18" s="96" t="s">
        <v>176</v>
      </c>
      <c r="F18" s="96" t="s">
        <v>177</v>
      </c>
      <c r="G18" s="97" t="s">
        <v>308</v>
      </c>
      <c r="H18" s="98" t="s">
        <v>109</v>
      </c>
    </row>
    <row r="19" spans="1:8" ht="64.5" customHeight="1">
      <c r="A19" s="94"/>
      <c r="B19" s="95" t="s">
        <v>237</v>
      </c>
      <c r="C19" s="96" t="s">
        <v>309</v>
      </c>
      <c r="D19" s="96" t="s">
        <v>310</v>
      </c>
      <c r="E19" s="96" t="s">
        <v>176</v>
      </c>
      <c r="F19" s="96" t="s">
        <v>177</v>
      </c>
      <c r="G19" s="97" t="s">
        <v>300</v>
      </c>
      <c r="H19" s="98" t="s">
        <v>311</v>
      </c>
    </row>
    <row r="20" spans="1:8" ht="72" customHeight="1">
      <c r="A20" s="94"/>
      <c r="B20" s="101" t="s">
        <v>237</v>
      </c>
      <c r="C20" s="102" t="s">
        <v>309</v>
      </c>
      <c r="D20" s="102" t="s">
        <v>312</v>
      </c>
      <c r="E20" s="102" t="s">
        <v>176</v>
      </c>
      <c r="F20" s="102" t="s">
        <v>177</v>
      </c>
      <c r="G20" s="103" t="s">
        <v>313</v>
      </c>
      <c r="H20" s="104" t="s">
        <v>314</v>
      </c>
    </row>
    <row r="21" spans="1:8" s="100" customFormat="1" ht="78" customHeight="1">
      <c r="A21" s="105"/>
      <c r="B21" s="106" t="s">
        <v>237</v>
      </c>
      <c r="C21" s="107" t="s">
        <v>309</v>
      </c>
      <c r="D21" s="107" t="s">
        <v>312</v>
      </c>
      <c r="E21" s="107" t="s">
        <v>176</v>
      </c>
      <c r="F21" s="107" t="s">
        <v>177</v>
      </c>
      <c r="G21" s="108" t="s">
        <v>315</v>
      </c>
      <c r="H21" s="109" t="s">
        <v>316</v>
      </c>
    </row>
    <row r="22" spans="1:8" s="100" customFormat="1" ht="12.75">
      <c r="A22" s="110"/>
      <c r="B22" s="111"/>
      <c r="C22" s="111"/>
      <c r="D22" s="111"/>
      <c r="E22" s="111"/>
      <c r="F22" s="111"/>
      <c r="G22" s="111"/>
      <c r="H22" s="112"/>
    </row>
    <row r="23" spans="1:8" s="100" customFormat="1" ht="12.75">
      <c r="A23" s="110"/>
      <c r="B23" s="111"/>
      <c r="C23" s="111"/>
      <c r="D23" s="111"/>
      <c r="E23" s="111"/>
      <c r="F23" s="111"/>
      <c r="G23" s="111"/>
      <c r="H23" s="112"/>
    </row>
    <row r="24" spans="1:8" s="100" customFormat="1" ht="12.75">
      <c r="A24" s="110"/>
      <c r="B24" s="111"/>
      <c r="C24" s="111"/>
      <c r="D24" s="111"/>
      <c r="E24" s="111"/>
      <c r="F24" s="111"/>
      <c r="G24" s="111"/>
      <c r="H24" s="112"/>
    </row>
    <row r="25" spans="1:8" s="100" customFormat="1" ht="12.75">
      <c r="A25" s="110"/>
      <c r="B25" s="111"/>
      <c r="C25" s="111"/>
      <c r="D25" s="111"/>
      <c r="E25" s="111"/>
      <c r="F25" s="111"/>
      <c r="G25" s="111"/>
      <c r="H25" s="112"/>
    </row>
    <row r="26" spans="1:8" s="100" customFormat="1" ht="12.75">
      <c r="A26" s="110"/>
      <c r="B26" s="111"/>
      <c r="C26" s="111"/>
      <c r="D26" s="111"/>
      <c r="E26" s="111"/>
      <c r="F26" s="111"/>
      <c r="G26" s="111"/>
      <c r="H26" s="112"/>
    </row>
    <row r="27" spans="1:8" s="100" customFormat="1" ht="12.75">
      <c r="A27" s="110"/>
      <c r="B27" s="111"/>
      <c r="C27" s="111"/>
      <c r="D27" s="111"/>
      <c r="E27" s="111"/>
      <c r="F27" s="111"/>
      <c r="G27" s="111"/>
      <c r="H27" s="113"/>
    </row>
    <row r="28" spans="1:8" s="100" customFormat="1" ht="12.75">
      <c r="A28" s="110"/>
      <c r="B28" s="111"/>
      <c r="C28" s="111"/>
      <c r="D28" s="111"/>
      <c r="E28" s="111"/>
      <c r="F28" s="111"/>
      <c r="G28" s="111"/>
      <c r="H28" s="113"/>
    </row>
    <row r="29" spans="1:8" s="100" customFormat="1" ht="12.75">
      <c r="A29" s="110"/>
      <c r="B29" s="111"/>
      <c r="C29" s="111"/>
      <c r="D29" s="111"/>
      <c r="E29" s="111"/>
      <c r="F29" s="111"/>
      <c r="G29" s="111"/>
      <c r="H29" s="113"/>
    </row>
    <row r="30" spans="1:8" s="100" customFormat="1" ht="12.75">
      <c r="A30" s="110"/>
      <c r="B30" s="111"/>
      <c r="C30" s="111"/>
      <c r="D30" s="111"/>
      <c r="E30" s="111"/>
      <c r="F30" s="111"/>
      <c r="G30" s="111"/>
      <c r="H30" s="113"/>
    </row>
    <row r="31" spans="1:8" s="100" customFormat="1" ht="12.75">
      <c r="A31" s="110"/>
      <c r="B31" s="111"/>
      <c r="C31" s="111"/>
      <c r="D31" s="111"/>
      <c r="E31" s="111"/>
      <c r="F31" s="111"/>
      <c r="G31" s="111"/>
      <c r="H31" s="113"/>
    </row>
    <row r="32" spans="1:8" s="100" customFormat="1" ht="12.75">
      <c r="A32" s="110"/>
      <c r="B32" s="111"/>
      <c r="C32" s="111"/>
      <c r="D32" s="111"/>
      <c r="E32" s="111"/>
      <c r="F32" s="111"/>
      <c r="G32" s="111"/>
      <c r="H32" s="113"/>
    </row>
    <row r="33" spans="1:8" s="100" customFormat="1" ht="12.75">
      <c r="A33" s="110"/>
      <c r="B33" s="111"/>
      <c r="C33" s="111"/>
      <c r="D33" s="111"/>
      <c r="E33" s="111"/>
      <c r="F33" s="111"/>
      <c r="G33" s="111"/>
      <c r="H33" s="113"/>
    </row>
    <row r="34" spans="1:8" s="100" customFormat="1" ht="12.75">
      <c r="A34" s="110"/>
      <c r="B34" s="111"/>
      <c r="C34" s="111"/>
      <c r="D34" s="111"/>
      <c r="E34" s="111"/>
      <c r="F34" s="111"/>
      <c r="G34" s="111"/>
      <c r="H34" s="113"/>
    </row>
    <row r="35" spans="1:8" s="100" customFormat="1" ht="12.75">
      <c r="A35" s="110"/>
      <c r="B35" s="111"/>
      <c r="C35" s="111"/>
      <c r="D35" s="111"/>
      <c r="E35" s="111"/>
      <c r="F35" s="111"/>
      <c r="G35" s="111"/>
      <c r="H35" s="113"/>
    </row>
    <row r="36" spans="1:8" s="100" customFormat="1" ht="12.75">
      <c r="A36" s="110"/>
      <c r="B36" s="111"/>
      <c r="C36" s="111"/>
      <c r="D36" s="111"/>
      <c r="E36" s="111"/>
      <c r="F36" s="111"/>
      <c r="G36" s="111"/>
      <c r="H36" s="113"/>
    </row>
    <row r="37" spans="1:8" s="100" customFormat="1" ht="12.75">
      <c r="A37" s="110"/>
      <c r="B37" s="111"/>
      <c r="C37" s="111"/>
      <c r="D37" s="111"/>
      <c r="E37" s="111"/>
      <c r="F37" s="111"/>
      <c r="G37" s="111"/>
      <c r="H37" s="113"/>
    </row>
    <row r="38" spans="1:8" s="100" customFormat="1" ht="12.75">
      <c r="A38" s="110"/>
      <c r="B38" s="111"/>
      <c r="C38" s="111"/>
      <c r="D38" s="111"/>
      <c r="E38" s="111"/>
      <c r="F38" s="111"/>
      <c r="G38" s="111"/>
      <c r="H38" s="113"/>
    </row>
    <row r="39" spans="1:8" s="100" customFormat="1" ht="12.75">
      <c r="A39" s="110"/>
      <c r="B39" s="111"/>
      <c r="C39" s="111"/>
      <c r="D39" s="111"/>
      <c r="E39" s="111"/>
      <c r="F39" s="111"/>
      <c r="G39" s="111"/>
      <c r="H39" s="113"/>
    </row>
  </sheetData>
  <mergeCells count="5">
    <mergeCell ref="A7:H7"/>
    <mergeCell ref="B10:G10"/>
    <mergeCell ref="B11:G11"/>
    <mergeCell ref="A9:G9"/>
    <mergeCell ref="H9:H10"/>
  </mergeCells>
  <printOptions/>
  <pageMargins left="0.7874015748031497" right="0.16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634"/>
  <sheetViews>
    <sheetView zoomScale="130" zoomScaleNormal="130" zoomScalePageLayoutView="0" workbookViewId="0" topLeftCell="A1">
      <selection activeCell="I24" sqref="I24"/>
    </sheetView>
  </sheetViews>
  <sheetFormatPr defaultColWidth="9.140625" defaultRowHeight="12.75"/>
  <cols>
    <col min="1" max="1" width="5.57421875" style="128" customWidth="1"/>
    <col min="2" max="2" width="7.00390625" style="128" customWidth="1"/>
    <col min="3" max="3" width="4.00390625" style="128" customWidth="1"/>
    <col min="4" max="4" width="77.28125" style="272" customWidth="1"/>
    <col min="5" max="5" width="12.7109375" style="121" customWidth="1"/>
    <col min="6" max="16384" width="9.140625" style="117" customWidth="1"/>
  </cols>
  <sheetData>
    <row r="1" spans="1:5" ht="12.75">
      <c r="A1" s="114"/>
      <c r="B1" s="114"/>
      <c r="C1" s="114"/>
      <c r="D1" s="115"/>
      <c r="E1" s="116"/>
    </row>
    <row r="2" spans="1:5" ht="12">
      <c r="A2" s="114"/>
      <c r="B2" s="114"/>
      <c r="C2" s="114"/>
      <c r="D2" s="118"/>
      <c r="E2" s="119"/>
    </row>
    <row r="3" spans="1:4" ht="48" customHeight="1">
      <c r="A3" s="114"/>
      <c r="B3" s="114"/>
      <c r="C3" s="114"/>
      <c r="D3" s="120"/>
    </row>
    <row r="4" spans="1:5" ht="29.25" customHeight="1">
      <c r="A4" s="122" t="s">
        <v>317</v>
      </c>
      <c r="B4" s="122"/>
      <c r="C4" s="122"/>
      <c r="D4" s="122"/>
      <c r="E4" s="122"/>
    </row>
    <row r="5" spans="1:5" ht="12.75">
      <c r="A5" s="114"/>
      <c r="B5" s="114"/>
      <c r="C5" s="114"/>
      <c r="D5" s="123"/>
      <c r="E5" s="124" t="s">
        <v>318</v>
      </c>
    </row>
    <row r="6" spans="1:5" s="128" customFormat="1" ht="10.5">
      <c r="A6" s="125" t="s">
        <v>319</v>
      </c>
      <c r="B6" s="125" t="s">
        <v>320</v>
      </c>
      <c r="C6" s="125" t="s">
        <v>321</v>
      </c>
      <c r="D6" s="126" t="s">
        <v>322</v>
      </c>
      <c r="E6" s="127" t="s">
        <v>323</v>
      </c>
    </row>
    <row r="7" spans="1:5" s="128" customFormat="1" ht="10.5">
      <c r="A7" s="129"/>
      <c r="B7" s="129"/>
      <c r="C7" s="129"/>
      <c r="D7" s="130"/>
      <c r="E7" s="131"/>
    </row>
    <row r="8" spans="1:5" s="128" customFormat="1" ht="10.5">
      <c r="A8" s="129"/>
      <c r="B8" s="129"/>
      <c r="C8" s="129"/>
      <c r="D8" s="130"/>
      <c r="E8" s="131"/>
    </row>
    <row r="9" spans="1:5" s="128" customFormat="1" ht="10.5">
      <c r="A9" s="129"/>
      <c r="B9" s="129"/>
      <c r="C9" s="129"/>
      <c r="D9" s="132"/>
      <c r="E9" s="131"/>
    </row>
    <row r="10" spans="1:5" ht="11.25">
      <c r="A10" s="133" t="s">
        <v>237</v>
      </c>
      <c r="B10" s="133"/>
      <c r="C10" s="133"/>
      <c r="D10" s="134" t="s">
        <v>324</v>
      </c>
      <c r="E10" s="135">
        <v>149165.8</v>
      </c>
    </row>
    <row r="11" spans="1:5" ht="21">
      <c r="A11" s="136" t="s">
        <v>325</v>
      </c>
      <c r="B11" s="136"/>
      <c r="C11" s="136"/>
      <c r="D11" s="137" t="s">
        <v>326</v>
      </c>
      <c r="E11" s="138">
        <v>2478.3</v>
      </c>
    </row>
    <row r="12" spans="1:5" ht="22.5">
      <c r="A12" s="139" t="s">
        <v>325</v>
      </c>
      <c r="B12" s="139" t="s">
        <v>327</v>
      </c>
      <c r="C12" s="139"/>
      <c r="D12" s="140" t="s">
        <v>328</v>
      </c>
      <c r="E12" s="141">
        <v>2478.3</v>
      </c>
    </row>
    <row r="13" spans="1:5" ht="11.25">
      <c r="A13" s="142" t="s">
        <v>325</v>
      </c>
      <c r="B13" s="142" t="s">
        <v>329</v>
      </c>
      <c r="C13" s="142"/>
      <c r="D13" s="143" t="s">
        <v>330</v>
      </c>
      <c r="E13" s="144">
        <v>2478.3</v>
      </c>
    </row>
    <row r="14" spans="1:5" ht="33.75">
      <c r="A14" s="145" t="s">
        <v>325</v>
      </c>
      <c r="B14" s="145" t="s">
        <v>329</v>
      </c>
      <c r="C14" s="145" t="s">
        <v>331</v>
      </c>
      <c r="D14" s="146" t="s">
        <v>332</v>
      </c>
      <c r="E14" s="147">
        <v>2478.3</v>
      </c>
    </row>
    <row r="15" spans="1:5" s="151" customFormat="1" ht="11.25">
      <c r="A15" s="148" t="s">
        <v>325</v>
      </c>
      <c r="B15" s="148" t="s">
        <v>329</v>
      </c>
      <c r="C15" s="148" t="s">
        <v>241</v>
      </c>
      <c r="D15" s="149" t="s">
        <v>333</v>
      </c>
      <c r="E15" s="150">
        <v>2478.3</v>
      </c>
    </row>
    <row r="16" spans="1:5" ht="21">
      <c r="A16" s="136" t="s">
        <v>334</v>
      </c>
      <c r="B16" s="136"/>
      <c r="C16" s="136"/>
      <c r="D16" s="137" t="s">
        <v>335</v>
      </c>
      <c r="E16" s="138">
        <v>10035.1</v>
      </c>
    </row>
    <row r="17" spans="1:5" ht="22.5">
      <c r="A17" s="139" t="s">
        <v>334</v>
      </c>
      <c r="B17" s="139" t="s">
        <v>336</v>
      </c>
      <c r="C17" s="139"/>
      <c r="D17" s="140" t="s">
        <v>337</v>
      </c>
      <c r="E17" s="141">
        <v>10035.1</v>
      </c>
    </row>
    <row r="18" spans="1:5" ht="11.25">
      <c r="A18" s="142" t="s">
        <v>334</v>
      </c>
      <c r="B18" s="142" t="s">
        <v>338</v>
      </c>
      <c r="C18" s="142"/>
      <c r="D18" s="143" t="s">
        <v>339</v>
      </c>
      <c r="E18" s="144">
        <v>5590.1</v>
      </c>
    </row>
    <row r="19" spans="1:5" ht="11.25">
      <c r="A19" s="142" t="s">
        <v>334</v>
      </c>
      <c r="B19" s="142" t="s">
        <v>340</v>
      </c>
      <c r="C19" s="142"/>
      <c r="D19" s="143" t="s">
        <v>330</v>
      </c>
      <c r="E19" s="144">
        <v>5590.1</v>
      </c>
    </row>
    <row r="20" spans="1:5" s="151" customFormat="1" ht="33.75">
      <c r="A20" s="148" t="s">
        <v>334</v>
      </c>
      <c r="B20" s="148" t="s">
        <v>340</v>
      </c>
      <c r="C20" s="148" t="s">
        <v>331</v>
      </c>
      <c r="D20" s="146" t="s">
        <v>332</v>
      </c>
      <c r="E20" s="150">
        <v>4517</v>
      </c>
    </row>
    <row r="21" spans="1:5" s="151" customFormat="1" ht="11.25">
      <c r="A21" s="148" t="s">
        <v>334</v>
      </c>
      <c r="B21" s="148" t="s">
        <v>340</v>
      </c>
      <c r="C21" s="148" t="s">
        <v>241</v>
      </c>
      <c r="D21" s="146" t="s">
        <v>333</v>
      </c>
      <c r="E21" s="150">
        <v>4517</v>
      </c>
    </row>
    <row r="22" spans="1:5" s="151" customFormat="1" ht="11.25">
      <c r="A22" s="148" t="s">
        <v>334</v>
      </c>
      <c r="B22" s="148" t="s">
        <v>340</v>
      </c>
      <c r="C22" s="148" t="s">
        <v>341</v>
      </c>
      <c r="D22" s="146" t="s">
        <v>342</v>
      </c>
      <c r="E22" s="150">
        <v>843.8</v>
      </c>
    </row>
    <row r="23" spans="1:5" s="151" customFormat="1" ht="11.25">
      <c r="A23" s="148" t="s">
        <v>334</v>
      </c>
      <c r="B23" s="148" t="s">
        <v>340</v>
      </c>
      <c r="C23" s="148" t="s">
        <v>343</v>
      </c>
      <c r="D23" s="146" t="s">
        <v>344</v>
      </c>
      <c r="E23" s="150">
        <v>843.8</v>
      </c>
    </row>
    <row r="24" spans="1:5" s="151" customFormat="1" ht="11.25">
      <c r="A24" s="148" t="s">
        <v>334</v>
      </c>
      <c r="B24" s="148" t="s">
        <v>340</v>
      </c>
      <c r="C24" s="148" t="s">
        <v>345</v>
      </c>
      <c r="D24" s="146" t="s">
        <v>346</v>
      </c>
      <c r="E24" s="150">
        <v>229.3</v>
      </c>
    </row>
    <row r="25" spans="1:5" s="151" customFormat="1" ht="11.25">
      <c r="A25" s="148" t="s">
        <v>334</v>
      </c>
      <c r="B25" s="148" t="s">
        <v>340</v>
      </c>
      <c r="C25" s="148" t="s">
        <v>347</v>
      </c>
      <c r="D25" s="146" t="s">
        <v>348</v>
      </c>
      <c r="E25" s="150">
        <v>31.4</v>
      </c>
    </row>
    <row r="26" spans="1:5" s="151" customFormat="1" ht="11.25">
      <c r="A26" s="148" t="s">
        <v>334</v>
      </c>
      <c r="B26" s="148" t="s">
        <v>340</v>
      </c>
      <c r="C26" s="148" t="s">
        <v>349</v>
      </c>
      <c r="D26" s="152" t="s">
        <v>350</v>
      </c>
      <c r="E26" s="150">
        <v>197.9</v>
      </c>
    </row>
    <row r="27" spans="1:5" ht="11.25">
      <c r="A27" s="142" t="s">
        <v>334</v>
      </c>
      <c r="B27" s="142" t="s">
        <v>351</v>
      </c>
      <c r="C27" s="142"/>
      <c r="D27" s="153" t="s">
        <v>352</v>
      </c>
      <c r="E27" s="144">
        <v>1717.4</v>
      </c>
    </row>
    <row r="28" spans="1:5" ht="11.25">
      <c r="A28" s="142" t="s">
        <v>334</v>
      </c>
      <c r="B28" s="142" t="s">
        <v>353</v>
      </c>
      <c r="C28" s="142"/>
      <c r="D28" s="143" t="s">
        <v>330</v>
      </c>
      <c r="E28" s="144">
        <v>1717.4</v>
      </c>
    </row>
    <row r="29" spans="1:5" ht="33.75">
      <c r="A29" s="145" t="s">
        <v>334</v>
      </c>
      <c r="B29" s="145" t="s">
        <v>353</v>
      </c>
      <c r="C29" s="145" t="s">
        <v>331</v>
      </c>
      <c r="D29" s="146" t="s">
        <v>332</v>
      </c>
      <c r="E29" s="147">
        <v>1717.4</v>
      </c>
    </row>
    <row r="30" spans="1:5" s="151" customFormat="1" ht="11.25">
      <c r="A30" s="148" t="s">
        <v>334</v>
      </c>
      <c r="B30" s="148" t="s">
        <v>353</v>
      </c>
      <c r="C30" s="148" t="s">
        <v>241</v>
      </c>
      <c r="D30" s="149" t="s">
        <v>333</v>
      </c>
      <c r="E30" s="150">
        <v>1717.4</v>
      </c>
    </row>
    <row r="31" spans="1:5" ht="11.25">
      <c r="A31" s="142" t="s">
        <v>334</v>
      </c>
      <c r="B31" s="142" t="s">
        <v>354</v>
      </c>
      <c r="C31" s="142"/>
      <c r="D31" s="153" t="s">
        <v>355</v>
      </c>
      <c r="E31" s="144">
        <v>2727.6</v>
      </c>
    </row>
    <row r="32" spans="1:5" ht="11.25">
      <c r="A32" s="142" t="s">
        <v>334</v>
      </c>
      <c r="B32" s="142" t="s">
        <v>356</v>
      </c>
      <c r="C32" s="142"/>
      <c r="D32" s="143" t="s">
        <v>330</v>
      </c>
      <c r="E32" s="144">
        <v>2727.6</v>
      </c>
    </row>
    <row r="33" spans="1:5" ht="33.75">
      <c r="A33" s="145" t="s">
        <v>334</v>
      </c>
      <c r="B33" s="145" t="s">
        <v>356</v>
      </c>
      <c r="C33" s="145" t="s">
        <v>331</v>
      </c>
      <c r="D33" s="146" t="s">
        <v>332</v>
      </c>
      <c r="E33" s="147">
        <v>2727.6</v>
      </c>
    </row>
    <row r="34" spans="1:5" s="151" customFormat="1" ht="11.25">
      <c r="A34" s="148" t="s">
        <v>334</v>
      </c>
      <c r="B34" s="148" t="s">
        <v>356</v>
      </c>
      <c r="C34" s="148" t="s">
        <v>241</v>
      </c>
      <c r="D34" s="149" t="s">
        <v>333</v>
      </c>
      <c r="E34" s="150">
        <v>2727.6</v>
      </c>
    </row>
    <row r="35" spans="1:5" ht="21">
      <c r="A35" s="136" t="s">
        <v>357</v>
      </c>
      <c r="B35" s="136"/>
      <c r="C35" s="136"/>
      <c r="D35" s="137" t="s">
        <v>358</v>
      </c>
      <c r="E35" s="138">
        <v>47369.5</v>
      </c>
    </row>
    <row r="36" spans="1:5" ht="22.5">
      <c r="A36" s="139" t="s">
        <v>357</v>
      </c>
      <c r="B36" s="139" t="s">
        <v>327</v>
      </c>
      <c r="C36" s="139"/>
      <c r="D36" s="154" t="s">
        <v>328</v>
      </c>
      <c r="E36" s="141">
        <v>41716.1</v>
      </c>
    </row>
    <row r="37" spans="1:5" ht="22.5">
      <c r="A37" s="142" t="s">
        <v>357</v>
      </c>
      <c r="B37" s="142" t="s">
        <v>359</v>
      </c>
      <c r="C37" s="142"/>
      <c r="D37" s="155" t="s">
        <v>360</v>
      </c>
      <c r="E37" s="144">
        <v>1446.6</v>
      </c>
    </row>
    <row r="38" spans="1:5" ht="33.75">
      <c r="A38" s="156" t="s">
        <v>357</v>
      </c>
      <c r="B38" s="156" t="s">
        <v>359</v>
      </c>
      <c r="C38" s="156" t="s">
        <v>331</v>
      </c>
      <c r="D38" s="157" t="s">
        <v>332</v>
      </c>
      <c r="E38" s="158">
        <v>1357.2</v>
      </c>
    </row>
    <row r="39" spans="1:5" ht="11.25">
      <c r="A39" s="156" t="s">
        <v>357</v>
      </c>
      <c r="B39" s="156" t="s">
        <v>359</v>
      </c>
      <c r="C39" s="156" t="s">
        <v>241</v>
      </c>
      <c r="D39" s="157" t="s">
        <v>333</v>
      </c>
      <c r="E39" s="158">
        <v>1357.2</v>
      </c>
    </row>
    <row r="40" spans="1:5" ht="11.25">
      <c r="A40" s="156" t="s">
        <v>357</v>
      </c>
      <c r="B40" s="156" t="s">
        <v>359</v>
      </c>
      <c r="C40" s="156" t="s">
        <v>341</v>
      </c>
      <c r="D40" s="157" t="s">
        <v>342</v>
      </c>
      <c r="E40" s="158">
        <v>89.4</v>
      </c>
    </row>
    <row r="41" spans="1:5" ht="11.25">
      <c r="A41" s="156" t="s">
        <v>357</v>
      </c>
      <c r="B41" s="156" t="s">
        <v>359</v>
      </c>
      <c r="C41" s="156" t="s">
        <v>343</v>
      </c>
      <c r="D41" s="157" t="s">
        <v>344</v>
      </c>
      <c r="E41" s="158">
        <v>89.4</v>
      </c>
    </row>
    <row r="42" spans="1:5" ht="11.25">
      <c r="A42" s="142" t="s">
        <v>357</v>
      </c>
      <c r="B42" s="142" t="s">
        <v>361</v>
      </c>
      <c r="C42" s="142"/>
      <c r="D42" s="155" t="s">
        <v>362</v>
      </c>
      <c r="E42" s="144">
        <v>557.2</v>
      </c>
    </row>
    <row r="43" spans="1:5" ht="33.75">
      <c r="A43" s="156" t="s">
        <v>357</v>
      </c>
      <c r="B43" s="156" t="s">
        <v>361</v>
      </c>
      <c r="C43" s="156" t="s">
        <v>331</v>
      </c>
      <c r="D43" s="157" t="s">
        <v>332</v>
      </c>
      <c r="E43" s="158">
        <v>480.4</v>
      </c>
    </row>
    <row r="44" spans="1:5" ht="11.25">
      <c r="A44" s="156" t="s">
        <v>357</v>
      </c>
      <c r="B44" s="156" t="s">
        <v>361</v>
      </c>
      <c r="C44" s="156" t="s">
        <v>241</v>
      </c>
      <c r="D44" s="157" t="s">
        <v>333</v>
      </c>
      <c r="E44" s="158">
        <v>480.4</v>
      </c>
    </row>
    <row r="45" spans="1:5" ht="11.25">
      <c r="A45" s="156" t="s">
        <v>357</v>
      </c>
      <c r="B45" s="156" t="s">
        <v>361</v>
      </c>
      <c r="C45" s="156" t="s">
        <v>341</v>
      </c>
      <c r="D45" s="157" t="s">
        <v>342</v>
      </c>
      <c r="E45" s="158">
        <v>76.8</v>
      </c>
    </row>
    <row r="46" spans="1:5" ht="11.25">
      <c r="A46" s="156" t="s">
        <v>357</v>
      </c>
      <c r="B46" s="156" t="s">
        <v>361</v>
      </c>
      <c r="C46" s="156" t="s">
        <v>343</v>
      </c>
      <c r="D46" s="157" t="s">
        <v>344</v>
      </c>
      <c r="E46" s="158">
        <v>76.8</v>
      </c>
    </row>
    <row r="47" spans="1:5" ht="11.25">
      <c r="A47" s="142" t="s">
        <v>357</v>
      </c>
      <c r="B47" s="142" t="s">
        <v>329</v>
      </c>
      <c r="C47" s="142"/>
      <c r="D47" s="155" t="s">
        <v>330</v>
      </c>
      <c r="E47" s="144">
        <v>39712.3</v>
      </c>
    </row>
    <row r="48" spans="1:5" ht="33.75">
      <c r="A48" s="156" t="s">
        <v>357</v>
      </c>
      <c r="B48" s="156" t="s">
        <v>329</v>
      </c>
      <c r="C48" s="156" t="s">
        <v>331</v>
      </c>
      <c r="D48" s="157" t="s">
        <v>332</v>
      </c>
      <c r="E48" s="158">
        <v>27927.1</v>
      </c>
    </row>
    <row r="49" spans="1:5" ht="11.25">
      <c r="A49" s="156" t="s">
        <v>357</v>
      </c>
      <c r="B49" s="156" t="s">
        <v>329</v>
      </c>
      <c r="C49" s="156" t="s">
        <v>241</v>
      </c>
      <c r="D49" s="157" t="s">
        <v>333</v>
      </c>
      <c r="E49" s="158">
        <v>27927.1</v>
      </c>
    </row>
    <row r="50" spans="1:5" ht="11.25">
      <c r="A50" s="156" t="s">
        <v>357</v>
      </c>
      <c r="B50" s="156" t="s">
        <v>329</v>
      </c>
      <c r="C50" s="156" t="s">
        <v>341</v>
      </c>
      <c r="D50" s="157" t="s">
        <v>342</v>
      </c>
      <c r="E50" s="158">
        <v>11042.5</v>
      </c>
    </row>
    <row r="51" spans="1:5" ht="11.25">
      <c r="A51" s="156" t="s">
        <v>357</v>
      </c>
      <c r="B51" s="156" t="s">
        <v>329</v>
      </c>
      <c r="C51" s="156" t="s">
        <v>343</v>
      </c>
      <c r="D51" s="157" t="s">
        <v>344</v>
      </c>
      <c r="E51" s="158">
        <v>11042.5</v>
      </c>
    </row>
    <row r="52" spans="1:5" ht="11.25">
      <c r="A52" s="156" t="s">
        <v>357</v>
      </c>
      <c r="B52" s="156" t="s">
        <v>329</v>
      </c>
      <c r="C52" s="156" t="s">
        <v>345</v>
      </c>
      <c r="D52" s="157" t="s">
        <v>346</v>
      </c>
      <c r="E52" s="158">
        <v>742.7</v>
      </c>
    </row>
    <row r="53" spans="1:5" ht="11.25">
      <c r="A53" s="156" t="s">
        <v>357</v>
      </c>
      <c r="B53" s="156" t="s">
        <v>329</v>
      </c>
      <c r="C53" s="156" t="s">
        <v>347</v>
      </c>
      <c r="D53" s="157" t="s">
        <v>348</v>
      </c>
      <c r="E53" s="158">
        <v>514.7</v>
      </c>
    </row>
    <row r="54" spans="1:5" ht="11.25">
      <c r="A54" s="156" t="s">
        <v>357</v>
      </c>
      <c r="B54" s="156" t="s">
        <v>329</v>
      </c>
      <c r="C54" s="156" t="s">
        <v>349</v>
      </c>
      <c r="D54" s="157" t="s">
        <v>350</v>
      </c>
      <c r="E54" s="158">
        <v>228</v>
      </c>
    </row>
    <row r="55" spans="1:5" ht="22.5">
      <c r="A55" s="139" t="s">
        <v>357</v>
      </c>
      <c r="B55" s="139" t="s">
        <v>363</v>
      </c>
      <c r="C55" s="139"/>
      <c r="D55" s="159" t="s">
        <v>364</v>
      </c>
      <c r="E55" s="141">
        <v>5653.4</v>
      </c>
    </row>
    <row r="56" spans="1:5" ht="11.25">
      <c r="A56" s="142" t="s">
        <v>357</v>
      </c>
      <c r="B56" s="142" t="s">
        <v>365</v>
      </c>
      <c r="C56" s="142"/>
      <c r="D56" s="153" t="s">
        <v>366</v>
      </c>
      <c r="E56" s="144">
        <v>5653.4</v>
      </c>
    </row>
    <row r="57" spans="1:5" s="151" customFormat="1" ht="11.25">
      <c r="A57" s="142" t="s">
        <v>357</v>
      </c>
      <c r="B57" s="142" t="s">
        <v>367</v>
      </c>
      <c r="C57" s="142"/>
      <c r="D57" s="143" t="s">
        <v>330</v>
      </c>
      <c r="E57" s="144">
        <v>5653.4</v>
      </c>
    </row>
    <row r="58" spans="1:5" s="151" customFormat="1" ht="33.75">
      <c r="A58" s="148" t="s">
        <v>357</v>
      </c>
      <c r="B58" s="148" t="s">
        <v>367</v>
      </c>
      <c r="C58" s="148" t="s">
        <v>331</v>
      </c>
      <c r="D58" s="146" t="s">
        <v>332</v>
      </c>
      <c r="E58" s="150">
        <v>4247.1</v>
      </c>
    </row>
    <row r="59" spans="1:5" s="151" customFormat="1" ht="11.25">
      <c r="A59" s="148" t="s">
        <v>357</v>
      </c>
      <c r="B59" s="148" t="s">
        <v>367</v>
      </c>
      <c r="C59" s="148" t="s">
        <v>241</v>
      </c>
      <c r="D59" s="146" t="s">
        <v>333</v>
      </c>
      <c r="E59" s="150">
        <v>4247.1</v>
      </c>
    </row>
    <row r="60" spans="1:5" s="151" customFormat="1" ht="11.25">
      <c r="A60" s="148" t="s">
        <v>357</v>
      </c>
      <c r="B60" s="148" t="s">
        <v>367</v>
      </c>
      <c r="C60" s="148" t="s">
        <v>341</v>
      </c>
      <c r="D60" s="146" t="s">
        <v>342</v>
      </c>
      <c r="E60" s="150">
        <v>1383.3</v>
      </c>
    </row>
    <row r="61" spans="1:5" s="151" customFormat="1" ht="11.25">
      <c r="A61" s="148" t="s">
        <v>357</v>
      </c>
      <c r="B61" s="148" t="s">
        <v>367</v>
      </c>
      <c r="C61" s="148" t="s">
        <v>343</v>
      </c>
      <c r="D61" s="146" t="s">
        <v>344</v>
      </c>
      <c r="E61" s="150">
        <v>1383.3</v>
      </c>
    </row>
    <row r="62" spans="1:5" s="151" customFormat="1" ht="11.25">
      <c r="A62" s="148" t="s">
        <v>357</v>
      </c>
      <c r="B62" s="148" t="s">
        <v>367</v>
      </c>
      <c r="C62" s="148" t="s">
        <v>345</v>
      </c>
      <c r="D62" s="146" t="s">
        <v>346</v>
      </c>
      <c r="E62" s="150">
        <v>23</v>
      </c>
    </row>
    <row r="63" spans="1:5" s="151" customFormat="1" ht="11.25">
      <c r="A63" s="148" t="s">
        <v>357</v>
      </c>
      <c r="B63" s="148" t="s">
        <v>367</v>
      </c>
      <c r="C63" s="148" t="s">
        <v>347</v>
      </c>
      <c r="D63" s="146" t="s">
        <v>348</v>
      </c>
      <c r="E63" s="150">
        <v>23</v>
      </c>
    </row>
    <row r="64" spans="1:5" ht="21">
      <c r="A64" s="136" t="s">
        <v>368</v>
      </c>
      <c r="B64" s="136"/>
      <c r="C64" s="136"/>
      <c r="D64" s="137" t="s">
        <v>369</v>
      </c>
      <c r="E64" s="138">
        <v>23387.5</v>
      </c>
    </row>
    <row r="65" spans="1:5" ht="22.5">
      <c r="A65" s="139" t="s">
        <v>368</v>
      </c>
      <c r="B65" s="139" t="s">
        <v>370</v>
      </c>
      <c r="C65" s="139"/>
      <c r="D65" s="159" t="s">
        <v>371</v>
      </c>
      <c r="E65" s="141">
        <v>20688.1</v>
      </c>
    </row>
    <row r="66" spans="1:5" ht="11.25">
      <c r="A66" s="142" t="s">
        <v>368</v>
      </c>
      <c r="B66" s="142" t="s">
        <v>372</v>
      </c>
      <c r="C66" s="142"/>
      <c r="D66" s="153" t="s">
        <v>330</v>
      </c>
      <c r="E66" s="144">
        <v>20688.1</v>
      </c>
    </row>
    <row r="67" spans="1:5" ht="33.75">
      <c r="A67" s="145" t="s">
        <v>368</v>
      </c>
      <c r="B67" s="145" t="s">
        <v>372</v>
      </c>
      <c r="C67" s="145" t="s">
        <v>331</v>
      </c>
      <c r="D67" s="146" t="s">
        <v>332</v>
      </c>
      <c r="E67" s="150">
        <v>17859</v>
      </c>
    </row>
    <row r="68" spans="1:5" s="151" customFormat="1" ht="11.25">
      <c r="A68" s="145" t="s">
        <v>368</v>
      </c>
      <c r="B68" s="145" t="s">
        <v>372</v>
      </c>
      <c r="C68" s="145" t="s">
        <v>241</v>
      </c>
      <c r="D68" s="146" t="s">
        <v>333</v>
      </c>
      <c r="E68" s="147">
        <v>17859</v>
      </c>
    </row>
    <row r="69" spans="1:5" s="151" customFormat="1" ht="11.25">
      <c r="A69" s="145" t="s">
        <v>368</v>
      </c>
      <c r="B69" s="145" t="s">
        <v>372</v>
      </c>
      <c r="C69" s="145" t="s">
        <v>341</v>
      </c>
      <c r="D69" s="146" t="s">
        <v>342</v>
      </c>
      <c r="E69" s="147">
        <v>2824.1</v>
      </c>
    </row>
    <row r="70" spans="1:5" s="151" customFormat="1" ht="11.25">
      <c r="A70" s="145" t="s">
        <v>368</v>
      </c>
      <c r="B70" s="145" t="s">
        <v>372</v>
      </c>
      <c r="C70" s="145" t="s">
        <v>343</v>
      </c>
      <c r="D70" s="146" t="s">
        <v>344</v>
      </c>
      <c r="E70" s="147">
        <v>2824.1</v>
      </c>
    </row>
    <row r="71" spans="1:5" s="151" customFormat="1" ht="11.25">
      <c r="A71" s="145" t="s">
        <v>368</v>
      </c>
      <c r="B71" s="145" t="s">
        <v>372</v>
      </c>
      <c r="C71" s="145" t="s">
        <v>345</v>
      </c>
      <c r="D71" s="146" t="s">
        <v>346</v>
      </c>
      <c r="E71" s="147">
        <v>5</v>
      </c>
    </row>
    <row r="72" spans="1:5" s="151" customFormat="1" ht="11.25">
      <c r="A72" s="145" t="s">
        <v>368</v>
      </c>
      <c r="B72" s="145" t="s">
        <v>372</v>
      </c>
      <c r="C72" s="145" t="s">
        <v>347</v>
      </c>
      <c r="D72" s="146" t="s">
        <v>348</v>
      </c>
      <c r="E72" s="147">
        <v>5</v>
      </c>
    </row>
    <row r="73" spans="1:5" s="151" customFormat="1" ht="22.5">
      <c r="A73" s="139" t="s">
        <v>368</v>
      </c>
      <c r="B73" s="139" t="s">
        <v>336</v>
      </c>
      <c r="C73" s="139"/>
      <c r="D73" s="140" t="s">
        <v>337</v>
      </c>
      <c r="E73" s="141">
        <v>2699.4</v>
      </c>
    </row>
    <row r="74" spans="1:5" s="151" customFormat="1" ht="11.25">
      <c r="A74" s="142" t="s">
        <v>368</v>
      </c>
      <c r="B74" s="142" t="s">
        <v>373</v>
      </c>
      <c r="C74" s="142"/>
      <c r="D74" s="143" t="s">
        <v>374</v>
      </c>
      <c r="E74" s="144">
        <v>2699.4</v>
      </c>
    </row>
    <row r="75" spans="1:5" s="151" customFormat="1" ht="11.25">
      <c r="A75" s="142" t="s">
        <v>368</v>
      </c>
      <c r="B75" s="142" t="s">
        <v>375</v>
      </c>
      <c r="C75" s="142"/>
      <c r="D75" s="143" t="s">
        <v>330</v>
      </c>
      <c r="E75" s="144">
        <v>2699.4</v>
      </c>
    </row>
    <row r="76" spans="1:5" s="151" customFormat="1" ht="33.75">
      <c r="A76" s="145" t="s">
        <v>368</v>
      </c>
      <c r="B76" s="145" t="s">
        <v>375</v>
      </c>
      <c r="C76" s="145" t="s">
        <v>331</v>
      </c>
      <c r="D76" s="146" t="s">
        <v>332</v>
      </c>
      <c r="E76" s="147">
        <v>2636.4</v>
      </c>
    </row>
    <row r="77" spans="1:5" s="151" customFormat="1" ht="11.25">
      <c r="A77" s="145" t="s">
        <v>368</v>
      </c>
      <c r="B77" s="145" t="s">
        <v>375</v>
      </c>
      <c r="C77" s="145" t="s">
        <v>241</v>
      </c>
      <c r="D77" s="146" t="s">
        <v>333</v>
      </c>
      <c r="E77" s="147">
        <v>2636.4</v>
      </c>
    </row>
    <row r="78" spans="1:5" s="151" customFormat="1" ht="11.25">
      <c r="A78" s="145" t="s">
        <v>368</v>
      </c>
      <c r="B78" s="145" t="s">
        <v>375</v>
      </c>
      <c r="C78" s="145" t="s">
        <v>341</v>
      </c>
      <c r="D78" s="146" t="s">
        <v>342</v>
      </c>
      <c r="E78" s="147">
        <v>63</v>
      </c>
    </row>
    <row r="79" spans="1:5" s="151" customFormat="1" ht="11.25">
      <c r="A79" s="145" t="s">
        <v>368</v>
      </c>
      <c r="B79" s="145" t="s">
        <v>375</v>
      </c>
      <c r="C79" s="145" t="s">
        <v>343</v>
      </c>
      <c r="D79" s="146" t="s">
        <v>344</v>
      </c>
      <c r="E79" s="147">
        <v>63</v>
      </c>
    </row>
    <row r="80" spans="1:5" ht="11.25">
      <c r="A80" s="136" t="s">
        <v>376</v>
      </c>
      <c r="B80" s="136"/>
      <c r="C80" s="136"/>
      <c r="D80" s="137" t="s">
        <v>377</v>
      </c>
      <c r="E80" s="138">
        <v>5310.5</v>
      </c>
    </row>
    <row r="81" spans="1:5" ht="11.25">
      <c r="A81" s="139" t="s">
        <v>376</v>
      </c>
      <c r="B81" s="139" t="s">
        <v>378</v>
      </c>
      <c r="C81" s="139"/>
      <c r="D81" s="159" t="s">
        <v>379</v>
      </c>
      <c r="E81" s="141">
        <v>5310.5</v>
      </c>
    </row>
    <row r="82" spans="1:5" ht="11.25">
      <c r="A82" s="142" t="s">
        <v>376</v>
      </c>
      <c r="B82" s="142" t="s">
        <v>380</v>
      </c>
      <c r="C82" s="142"/>
      <c r="D82" s="153" t="s">
        <v>379</v>
      </c>
      <c r="E82" s="144">
        <v>5310.5</v>
      </c>
    </row>
    <row r="83" spans="1:5" ht="11.25">
      <c r="A83" s="145" t="s">
        <v>376</v>
      </c>
      <c r="B83" s="145" t="s">
        <v>380</v>
      </c>
      <c r="C83" s="145" t="s">
        <v>345</v>
      </c>
      <c r="D83" s="160" t="s">
        <v>346</v>
      </c>
      <c r="E83" s="161">
        <v>5310.5</v>
      </c>
    </row>
    <row r="84" spans="1:5" s="151" customFormat="1" ht="11.25">
      <c r="A84" s="148" t="s">
        <v>376</v>
      </c>
      <c r="B84" s="148" t="s">
        <v>381</v>
      </c>
      <c r="C84" s="148" t="s">
        <v>382</v>
      </c>
      <c r="D84" s="149" t="s">
        <v>383</v>
      </c>
      <c r="E84" s="161">
        <v>5310.5</v>
      </c>
    </row>
    <row r="85" spans="1:5" ht="11.25">
      <c r="A85" s="136" t="s">
        <v>384</v>
      </c>
      <c r="B85" s="136"/>
      <c r="C85" s="136"/>
      <c r="D85" s="162" t="s">
        <v>385</v>
      </c>
      <c r="E85" s="138">
        <v>60584.9</v>
      </c>
    </row>
    <row r="86" spans="1:5" s="165" customFormat="1" ht="22.5">
      <c r="A86" s="163" t="s">
        <v>384</v>
      </c>
      <c r="B86" s="163" t="s">
        <v>386</v>
      </c>
      <c r="C86" s="163"/>
      <c r="D86" s="164" t="s">
        <v>387</v>
      </c>
      <c r="E86" s="141">
        <v>31372.1</v>
      </c>
    </row>
    <row r="87" spans="1:5" s="165" customFormat="1" ht="11.25">
      <c r="A87" s="166" t="s">
        <v>384</v>
      </c>
      <c r="B87" s="166" t="s">
        <v>388</v>
      </c>
      <c r="C87" s="166"/>
      <c r="D87" s="167" t="s">
        <v>389</v>
      </c>
      <c r="E87" s="168">
        <v>4236.8</v>
      </c>
    </row>
    <row r="88" spans="1:5" s="165" customFormat="1" ht="11.25">
      <c r="A88" s="166" t="s">
        <v>384</v>
      </c>
      <c r="B88" s="166" t="s">
        <v>390</v>
      </c>
      <c r="C88" s="166"/>
      <c r="D88" s="167" t="s">
        <v>391</v>
      </c>
      <c r="E88" s="168">
        <v>4082.3</v>
      </c>
    </row>
    <row r="89" spans="1:5" s="165" customFormat="1" ht="11.25">
      <c r="A89" s="169" t="s">
        <v>384</v>
      </c>
      <c r="B89" s="169" t="s">
        <v>390</v>
      </c>
      <c r="C89" s="169" t="s">
        <v>392</v>
      </c>
      <c r="D89" s="170" t="s">
        <v>393</v>
      </c>
      <c r="E89" s="171">
        <v>4082.3</v>
      </c>
    </row>
    <row r="90" spans="1:5" s="165" customFormat="1" ht="11.25">
      <c r="A90" s="169" t="s">
        <v>384</v>
      </c>
      <c r="B90" s="169" t="s">
        <v>390</v>
      </c>
      <c r="C90" s="169" t="s">
        <v>308</v>
      </c>
      <c r="D90" s="170" t="s">
        <v>394</v>
      </c>
      <c r="E90" s="171">
        <v>4082.3</v>
      </c>
    </row>
    <row r="91" spans="1:5" s="165" customFormat="1" ht="11.25">
      <c r="A91" s="142" t="s">
        <v>384</v>
      </c>
      <c r="B91" s="142" t="s">
        <v>395</v>
      </c>
      <c r="C91" s="142"/>
      <c r="D91" s="172" t="s">
        <v>396</v>
      </c>
      <c r="E91" s="144">
        <v>154.5</v>
      </c>
    </row>
    <row r="92" spans="1:5" s="165" customFormat="1" ht="11.25">
      <c r="A92" s="145" t="s">
        <v>384</v>
      </c>
      <c r="B92" s="145" t="s">
        <v>395</v>
      </c>
      <c r="C92" s="145" t="s">
        <v>392</v>
      </c>
      <c r="D92" s="173" t="s">
        <v>393</v>
      </c>
      <c r="E92" s="147">
        <v>154.5</v>
      </c>
    </row>
    <row r="93" spans="1:5" s="165" customFormat="1" ht="11.25">
      <c r="A93" s="145" t="s">
        <v>384</v>
      </c>
      <c r="B93" s="145" t="s">
        <v>395</v>
      </c>
      <c r="C93" s="145" t="s">
        <v>308</v>
      </c>
      <c r="D93" s="173" t="s">
        <v>397</v>
      </c>
      <c r="E93" s="147">
        <v>154.5</v>
      </c>
    </row>
    <row r="94" spans="1:5" s="165" customFormat="1" ht="22.5">
      <c r="A94" s="142" t="s">
        <v>384</v>
      </c>
      <c r="B94" s="142" t="s">
        <v>398</v>
      </c>
      <c r="C94" s="142"/>
      <c r="D94" s="143" t="s">
        <v>399</v>
      </c>
      <c r="E94" s="144">
        <v>500</v>
      </c>
    </row>
    <row r="95" spans="1:5" s="165" customFormat="1" ht="11.25">
      <c r="A95" s="142" t="s">
        <v>384</v>
      </c>
      <c r="B95" s="142" t="s">
        <v>400</v>
      </c>
      <c r="C95" s="142"/>
      <c r="D95" s="143" t="s">
        <v>401</v>
      </c>
      <c r="E95" s="144">
        <v>500</v>
      </c>
    </row>
    <row r="96" spans="1:5" s="165" customFormat="1" ht="11.25">
      <c r="A96" s="145" t="s">
        <v>384</v>
      </c>
      <c r="B96" s="145" t="s">
        <v>400</v>
      </c>
      <c r="C96" s="145" t="s">
        <v>341</v>
      </c>
      <c r="D96" s="146" t="s">
        <v>342</v>
      </c>
      <c r="E96" s="147">
        <v>500</v>
      </c>
    </row>
    <row r="97" spans="1:5" s="165" customFormat="1" ht="11.25">
      <c r="A97" s="145" t="s">
        <v>384</v>
      </c>
      <c r="B97" s="145" t="s">
        <v>400</v>
      </c>
      <c r="C97" s="145" t="s">
        <v>343</v>
      </c>
      <c r="D97" s="146" t="s">
        <v>344</v>
      </c>
      <c r="E97" s="147">
        <v>500</v>
      </c>
    </row>
    <row r="98" spans="1:5" s="165" customFormat="1" ht="11.25">
      <c r="A98" s="142" t="s">
        <v>384</v>
      </c>
      <c r="B98" s="142" t="s">
        <v>402</v>
      </c>
      <c r="C98" s="142"/>
      <c r="D98" s="143" t="s">
        <v>403</v>
      </c>
      <c r="E98" s="144">
        <v>26635.3</v>
      </c>
    </row>
    <row r="99" spans="1:5" s="165" customFormat="1" ht="22.5">
      <c r="A99" s="142" t="s">
        <v>384</v>
      </c>
      <c r="B99" s="142" t="s">
        <v>404</v>
      </c>
      <c r="C99" s="142"/>
      <c r="D99" s="143" t="s">
        <v>405</v>
      </c>
      <c r="E99" s="144">
        <v>5786.4</v>
      </c>
    </row>
    <row r="100" spans="1:5" s="165" customFormat="1" ht="33.75">
      <c r="A100" s="145" t="s">
        <v>384</v>
      </c>
      <c r="B100" s="145" t="s">
        <v>404</v>
      </c>
      <c r="C100" s="145" t="s">
        <v>331</v>
      </c>
      <c r="D100" s="146" t="s">
        <v>332</v>
      </c>
      <c r="E100" s="147">
        <v>5193.2</v>
      </c>
    </row>
    <row r="101" spans="1:5" s="165" customFormat="1" ht="11.25">
      <c r="A101" s="145" t="s">
        <v>384</v>
      </c>
      <c r="B101" s="145" t="s">
        <v>404</v>
      </c>
      <c r="C101" s="145" t="s">
        <v>241</v>
      </c>
      <c r="D101" s="146" t="s">
        <v>333</v>
      </c>
      <c r="E101" s="147">
        <v>5193.2</v>
      </c>
    </row>
    <row r="102" spans="1:5" s="165" customFormat="1" ht="11.25">
      <c r="A102" s="145" t="s">
        <v>384</v>
      </c>
      <c r="B102" s="145" t="s">
        <v>404</v>
      </c>
      <c r="C102" s="145" t="s">
        <v>341</v>
      </c>
      <c r="D102" s="146" t="s">
        <v>342</v>
      </c>
      <c r="E102" s="147">
        <v>593.2</v>
      </c>
    </row>
    <row r="103" spans="1:5" s="165" customFormat="1" ht="11.25">
      <c r="A103" s="145" t="s">
        <v>384</v>
      </c>
      <c r="B103" s="145" t="s">
        <v>404</v>
      </c>
      <c r="C103" s="145" t="s">
        <v>343</v>
      </c>
      <c r="D103" s="146" t="s">
        <v>344</v>
      </c>
      <c r="E103" s="147">
        <v>593.2</v>
      </c>
    </row>
    <row r="104" spans="1:5" s="165" customFormat="1" ht="22.5">
      <c r="A104" s="142" t="s">
        <v>384</v>
      </c>
      <c r="B104" s="142" t="s">
        <v>406</v>
      </c>
      <c r="C104" s="142"/>
      <c r="D104" s="143" t="s">
        <v>407</v>
      </c>
      <c r="E104" s="144">
        <v>156.7</v>
      </c>
    </row>
    <row r="105" spans="1:5" s="165" customFormat="1" ht="33.75">
      <c r="A105" s="145" t="s">
        <v>384</v>
      </c>
      <c r="B105" s="145" t="s">
        <v>406</v>
      </c>
      <c r="C105" s="145" t="s">
        <v>331</v>
      </c>
      <c r="D105" s="146" t="s">
        <v>332</v>
      </c>
      <c r="E105" s="147">
        <v>129.7</v>
      </c>
    </row>
    <row r="106" spans="1:5" s="165" customFormat="1" ht="11.25">
      <c r="A106" s="145" t="s">
        <v>408</v>
      </c>
      <c r="B106" s="145" t="s">
        <v>406</v>
      </c>
      <c r="C106" s="145" t="s">
        <v>241</v>
      </c>
      <c r="D106" s="146" t="s">
        <v>333</v>
      </c>
      <c r="E106" s="147">
        <v>129.7</v>
      </c>
    </row>
    <row r="107" spans="1:5" s="165" customFormat="1" ht="11.25">
      <c r="A107" s="145" t="s">
        <v>408</v>
      </c>
      <c r="B107" s="145" t="s">
        <v>406</v>
      </c>
      <c r="C107" s="145" t="s">
        <v>341</v>
      </c>
      <c r="D107" s="146" t="s">
        <v>342</v>
      </c>
      <c r="E107" s="147">
        <v>27</v>
      </c>
    </row>
    <row r="108" spans="1:5" s="165" customFormat="1" ht="11.25">
      <c r="A108" s="145" t="s">
        <v>384</v>
      </c>
      <c r="B108" s="145" t="s">
        <v>406</v>
      </c>
      <c r="C108" s="145" t="s">
        <v>343</v>
      </c>
      <c r="D108" s="146" t="s">
        <v>344</v>
      </c>
      <c r="E108" s="147">
        <v>27</v>
      </c>
    </row>
    <row r="109" spans="1:5" s="165" customFormat="1" ht="11.25">
      <c r="A109" s="142" t="s">
        <v>384</v>
      </c>
      <c r="B109" s="142" t="s">
        <v>409</v>
      </c>
      <c r="C109" s="142"/>
      <c r="D109" s="143" t="s">
        <v>330</v>
      </c>
      <c r="E109" s="144">
        <v>20692.2</v>
      </c>
    </row>
    <row r="110" spans="1:5" s="165" customFormat="1" ht="33.75">
      <c r="A110" s="145" t="s">
        <v>384</v>
      </c>
      <c r="B110" s="145" t="s">
        <v>409</v>
      </c>
      <c r="C110" s="145" t="s">
        <v>331</v>
      </c>
      <c r="D110" s="146" t="s">
        <v>332</v>
      </c>
      <c r="E110" s="147">
        <v>19399.5</v>
      </c>
    </row>
    <row r="111" spans="1:5" s="165" customFormat="1" ht="11.25">
      <c r="A111" s="145" t="s">
        <v>384</v>
      </c>
      <c r="B111" s="145" t="s">
        <v>409</v>
      </c>
      <c r="C111" s="145" t="s">
        <v>241</v>
      </c>
      <c r="D111" s="146" t="s">
        <v>333</v>
      </c>
      <c r="E111" s="147">
        <v>19399.5</v>
      </c>
    </row>
    <row r="112" spans="1:5" s="165" customFormat="1" ht="11.25">
      <c r="A112" s="145" t="s">
        <v>384</v>
      </c>
      <c r="B112" s="145" t="s">
        <v>409</v>
      </c>
      <c r="C112" s="145" t="s">
        <v>341</v>
      </c>
      <c r="D112" s="146" t="s">
        <v>342</v>
      </c>
      <c r="E112" s="147">
        <v>1289.7</v>
      </c>
    </row>
    <row r="113" spans="1:5" s="165" customFormat="1" ht="11.25">
      <c r="A113" s="145" t="s">
        <v>384</v>
      </c>
      <c r="B113" s="145" t="s">
        <v>409</v>
      </c>
      <c r="C113" s="145" t="s">
        <v>343</v>
      </c>
      <c r="D113" s="146" t="s">
        <v>344</v>
      </c>
      <c r="E113" s="147">
        <v>1289.7</v>
      </c>
    </row>
    <row r="114" spans="1:5" s="165" customFormat="1" ht="11.25">
      <c r="A114" s="145" t="s">
        <v>384</v>
      </c>
      <c r="B114" s="145" t="s">
        <v>409</v>
      </c>
      <c r="C114" s="145" t="s">
        <v>345</v>
      </c>
      <c r="D114" s="146" t="s">
        <v>346</v>
      </c>
      <c r="E114" s="147">
        <v>3</v>
      </c>
    </row>
    <row r="115" spans="1:5" s="165" customFormat="1" ht="11.25">
      <c r="A115" s="145" t="s">
        <v>384</v>
      </c>
      <c r="B115" s="145" t="s">
        <v>409</v>
      </c>
      <c r="C115" s="145" t="s">
        <v>347</v>
      </c>
      <c r="D115" s="146" t="s">
        <v>348</v>
      </c>
      <c r="E115" s="147">
        <v>3</v>
      </c>
    </row>
    <row r="116" spans="1:5" s="165" customFormat="1" ht="22.5">
      <c r="A116" s="139" t="s">
        <v>384</v>
      </c>
      <c r="B116" s="139" t="s">
        <v>410</v>
      </c>
      <c r="C116" s="139"/>
      <c r="D116" s="140" t="s">
        <v>411</v>
      </c>
      <c r="E116" s="141">
        <v>12776.1</v>
      </c>
    </row>
    <row r="117" spans="1:5" s="165" customFormat="1" ht="11.25">
      <c r="A117" s="142" t="s">
        <v>384</v>
      </c>
      <c r="B117" s="142" t="s">
        <v>412</v>
      </c>
      <c r="C117" s="142"/>
      <c r="D117" s="143" t="s">
        <v>413</v>
      </c>
      <c r="E117" s="144">
        <v>9094</v>
      </c>
    </row>
    <row r="118" spans="1:5" s="165" customFormat="1" ht="11.25">
      <c r="A118" s="142" t="s">
        <v>384</v>
      </c>
      <c r="B118" s="142" t="s">
        <v>414</v>
      </c>
      <c r="C118" s="142"/>
      <c r="D118" s="143" t="s">
        <v>330</v>
      </c>
      <c r="E118" s="144">
        <v>9094</v>
      </c>
    </row>
    <row r="119" spans="1:5" s="165" customFormat="1" ht="33.75">
      <c r="A119" s="145" t="s">
        <v>384</v>
      </c>
      <c r="B119" s="145" t="s">
        <v>414</v>
      </c>
      <c r="C119" s="145" t="s">
        <v>331</v>
      </c>
      <c r="D119" s="146" t="s">
        <v>332</v>
      </c>
      <c r="E119" s="147">
        <v>8581</v>
      </c>
    </row>
    <row r="120" spans="1:5" s="165" customFormat="1" ht="11.25">
      <c r="A120" s="145" t="s">
        <v>384</v>
      </c>
      <c r="B120" s="145" t="s">
        <v>414</v>
      </c>
      <c r="C120" s="145" t="s">
        <v>241</v>
      </c>
      <c r="D120" s="146" t="s">
        <v>333</v>
      </c>
      <c r="E120" s="147">
        <v>8581</v>
      </c>
    </row>
    <row r="121" spans="1:5" s="165" customFormat="1" ht="11.25">
      <c r="A121" s="145" t="s">
        <v>384</v>
      </c>
      <c r="B121" s="145" t="s">
        <v>414</v>
      </c>
      <c r="C121" s="145" t="s">
        <v>341</v>
      </c>
      <c r="D121" s="146" t="s">
        <v>342</v>
      </c>
      <c r="E121" s="147">
        <v>511.3</v>
      </c>
    </row>
    <row r="122" spans="1:5" s="165" customFormat="1" ht="11.25">
      <c r="A122" s="145" t="s">
        <v>384</v>
      </c>
      <c r="B122" s="145" t="s">
        <v>414</v>
      </c>
      <c r="C122" s="145" t="s">
        <v>343</v>
      </c>
      <c r="D122" s="146" t="s">
        <v>344</v>
      </c>
      <c r="E122" s="147">
        <v>511.3</v>
      </c>
    </row>
    <row r="123" spans="1:5" s="165" customFormat="1" ht="11.25">
      <c r="A123" s="145" t="s">
        <v>384</v>
      </c>
      <c r="B123" s="145" t="s">
        <v>414</v>
      </c>
      <c r="C123" s="145" t="s">
        <v>345</v>
      </c>
      <c r="D123" s="146" t="s">
        <v>346</v>
      </c>
      <c r="E123" s="147">
        <v>1.7</v>
      </c>
    </row>
    <row r="124" spans="1:5" s="165" customFormat="1" ht="11.25">
      <c r="A124" s="145" t="s">
        <v>384</v>
      </c>
      <c r="B124" s="145" t="s">
        <v>414</v>
      </c>
      <c r="C124" s="145" t="s">
        <v>347</v>
      </c>
      <c r="D124" s="146" t="s">
        <v>348</v>
      </c>
      <c r="E124" s="147">
        <v>1.7</v>
      </c>
    </row>
    <row r="125" spans="1:5" s="175" customFormat="1" ht="11.25">
      <c r="A125" s="142" t="s">
        <v>384</v>
      </c>
      <c r="B125" s="142" t="s">
        <v>415</v>
      </c>
      <c r="C125" s="142"/>
      <c r="D125" s="174" t="s">
        <v>416</v>
      </c>
      <c r="E125" s="144">
        <v>3682.1</v>
      </c>
    </row>
    <row r="126" spans="1:5" s="175" customFormat="1" ht="11.25">
      <c r="A126" s="142" t="s">
        <v>384</v>
      </c>
      <c r="B126" s="142" t="s">
        <v>417</v>
      </c>
      <c r="C126" s="142"/>
      <c r="D126" s="143" t="s">
        <v>418</v>
      </c>
      <c r="E126" s="144">
        <v>3682.1</v>
      </c>
    </row>
    <row r="127" spans="1:5" s="175" customFormat="1" ht="11.25">
      <c r="A127" s="145" t="s">
        <v>384</v>
      </c>
      <c r="B127" s="145" t="s">
        <v>417</v>
      </c>
      <c r="C127" s="145" t="s">
        <v>341</v>
      </c>
      <c r="D127" s="176" t="s">
        <v>342</v>
      </c>
      <c r="E127" s="147">
        <v>3682.1</v>
      </c>
    </row>
    <row r="128" spans="1:5" s="175" customFormat="1" ht="11.25">
      <c r="A128" s="145" t="s">
        <v>384</v>
      </c>
      <c r="B128" s="145" t="s">
        <v>417</v>
      </c>
      <c r="C128" s="145" t="s">
        <v>343</v>
      </c>
      <c r="D128" s="176" t="s">
        <v>344</v>
      </c>
      <c r="E128" s="147">
        <v>3682.1</v>
      </c>
    </row>
    <row r="129" spans="1:5" s="165" customFormat="1" ht="22.5">
      <c r="A129" s="139" t="s">
        <v>384</v>
      </c>
      <c r="B129" s="139" t="s">
        <v>419</v>
      </c>
      <c r="C129" s="139"/>
      <c r="D129" s="140" t="s">
        <v>420</v>
      </c>
      <c r="E129" s="141">
        <v>9823.5</v>
      </c>
    </row>
    <row r="130" spans="1:5" s="165" customFormat="1" ht="11.25">
      <c r="A130" s="142" t="s">
        <v>384</v>
      </c>
      <c r="B130" s="142" t="s">
        <v>421</v>
      </c>
      <c r="C130" s="142"/>
      <c r="D130" s="143" t="s">
        <v>422</v>
      </c>
      <c r="E130" s="144">
        <v>50</v>
      </c>
    </row>
    <row r="131" spans="1:5" s="165" customFormat="1" ht="11.25">
      <c r="A131" s="145" t="s">
        <v>384</v>
      </c>
      <c r="B131" s="145" t="s">
        <v>421</v>
      </c>
      <c r="C131" s="145" t="s">
        <v>341</v>
      </c>
      <c r="D131" s="146" t="s">
        <v>342</v>
      </c>
      <c r="E131" s="147">
        <v>50</v>
      </c>
    </row>
    <row r="132" spans="1:5" s="165" customFormat="1" ht="11.25">
      <c r="A132" s="145" t="s">
        <v>384</v>
      </c>
      <c r="B132" s="145" t="s">
        <v>421</v>
      </c>
      <c r="C132" s="145" t="s">
        <v>343</v>
      </c>
      <c r="D132" s="146" t="s">
        <v>344</v>
      </c>
      <c r="E132" s="147">
        <v>50</v>
      </c>
    </row>
    <row r="133" spans="1:5" s="165" customFormat="1" ht="11.25">
      <c r="A133" s="142" t="s">
        <v>384</v>
      </c>
      <c r="B133" s="142" t="s">
        <v>423</v>
      </c>
      <c r="C133" s="142"/>
      <c r="D133" s="143" t="s">
        <v>424</v>
      </c>
      <c r="E133" s="144">
        <v>482.2</v>
      </c>
    </row>
    <row r="134" spans="1:5" s="165" customFormat="1" ht="33.75">
      <c r="A134" s="145" t="s">
        <v>384</v>
      </c>
      <c r="B134" s="145" t="s">
        <v>423</v>
      </c>
      <c r="C134" s="145" t="s">
        <v>331</v>
      </c>
      <c r="D134" s="146" t="s">
        <v>332</v>
      </c>
      <c r="E134" s="147">
        <v>454.8</v>
      </c>
    </row>
    <row r="135" spans="1:5" s="165" customFormat="1" ht="11.25">
      <c r="A135" s="145" t="s">
        <v>384</v>
      </c>
      <c r="B135" s="145" t="s">
        <v>423</v>
      </c>
      <c r="C135" s="145" t="s">
        <v>241</v>
      </c>
      <c r="D135" s="146" t="s">
        <v>333</v>
      </c>
      <c r="E135" s="147">
        <v>454.8</v>
      </c>
    </row>
    <row r="136" spans="1:5" s="165" customFormat="1" ht="11.25">
      <c r="A136" s="145" t="s">
        <v>384</v>
      </c>
      <c r="B136" s="145" t="s">
        <v>423</v>
      </c>
      <c r="C136" s="145" t="s">
        <v>341</v>
      </c>
      <c r="D136" s="146" t="s">
        <v>342</v>
      </c>
      <c r="E136" s="147">
        <v>27.4</v>
      </c>
    </row>
    <row r="137" spans="1:5" s="165" customFormat="1" ht="11.25">
      <c r="A137" s="145" t="s">
        <v>384</v>
      </c>
      <c r="B137" s="145" t="s">
        <v>423</v>
      </c>
      <c r="C137" s="145" t="s">
        <v>343</v>
      </c>
      <c r="D137" s="146" t="s">
        <v>344</v>
      </c>
      <c r="E137" s="147">
        <v>27.4</v>
      </c>
    </row>
    <row r="138" spans="1:5" s="165" customFormat="1" ht="11.25">
      <c r="A138" s="142" t="s">
        <v>384</v>
      </c>
      <c r="B138" s="142" t="s">
        <v>425</v>
      </c>
      <c r="C138" s="142"/>
      <c r="D138" s="143" t="s">
        <v>330</v>
      </c>
      <c r="E138" s="144">
        <v>9291.3</v>
      </c>
    </row>
    <row r="139" spans="1:5" s="165" customFormat="1" ht="33.75">
      <c r="A139" s="145" t="s">
        <v>384</v>
      </c>
      <c r="B139" s="145" t="s">
        <v>425</v>
      </c>
      <c r="C139" s="145" t="s">
        <v>331</v>
      </c>
      <c r="D139" s="146" t="s">
        <v>332</v>
      </c>
      <c r="E139" s="147">
        <v>8879.4</v>
      </c>
    </row>
    <row r="140" spans="1:5" s="165" customFormat="1" ht="11.25">
      <c r="A140" s="145" t="s">
        <v>384</v>
      </c>
      <c r="B140" s="145" t="s">
        <v>425</v>
      </c>
      <c r="C140" s="145" t="s">
        <v>241</v>
      </c>
      <c r="D140" s="146" t="s">
        <v>333</v>
      </c>
      <c r="E140" s="147">
        <v>8879.4</v>
      </c>
    </row>
    <row r="141" spans="1:5" s="165" customFormat="1" ht="11.25">
      <c r="A141" s="145" t="s">
        <v>384</v>
      </c>
      <c r="B141" s="145" t="s">
        <v>425</v>
      </c>
      <c r="C141" s="145" t="s">
        <v>341</v>
      </c>
      <c r="D141" s="146" t="s">
        <v>342</v>
      </c>
      <c r="E141" s="147">
        <v>410.9</v>
      </c>
    </row>
    <row r="142" spans="1:5" s="165" customFormat="1" ht="11.25">
      <c r="A142" s="145" t="s">
        <v>384</v>
      </c>
      <c r="B142" s="145" t="s">
        <v>425</v>
      </c>
      <c r="C142" s="145" t="s">
        <v>343</v>
      </c>
      <c r="D142" s="146" t="s">
        <v>344</v>
      </c>
      <c r="E142" s="147">
        <v>410.9</v>
      </c>
    </row>
    <row r="143" spans="1:5" s="165" customFormat="1" ht="11.25">
      <c r="A143" s="145" t="s">
        <v>384</v>
      </c>
      <c r="B143" s="145" t="s">
        <v>425</v>
      </c>
      <c r="C143" s="145" t="s">
        <v>345</v>
      </c>
      <c r="D143" s="146" t="s">
        <v>346</v>
      </c>
      <c r="E143" s="147">
        <v>1</v>
      </c>
    </row>
    <row r="144" spans="1:5" s="165" customFormat="1" ht="11.25">
      <c r="A144" s="145" t="s">
        <v>384</v>
      </c>
      <c r="B144" s="145" t="s">
        <v>425</v>
      </c>
      <c r="C144" s="145" t="s">
        <v>347</v>
      </c>
      <c r="D144" s="146" t="s">
        <v>348</v>
      </c>
      <c r="E144" s="147">
        <v>1</v>
      </c>
    </row>
    <row r="145" spans="1:5" s="151" customFormat="1" ht="22.5">
      <c r="A145" s="139" t="s">
        <v>384</v>
      </c>
      <c r="B145" s="139" t="s">
        <v>426</v>
      </c>
      <c r="C145" s="139"/>
      <c r="D145" s="140" t="s">
        <v>427</v>
      </c>
      <c r="E145" s="141">
        <v>2133.7</v>
      </c>
    </row>
    <row r="146" spans="1:5" s="151" customFormat="1" ht="11.25">
      <c r="A146" s="142" t="s">
        <v>384</v>
      </c>
      <c r="B146" s="142" t="s">
        <v>428</v>
      </c>
      <c r="C146" s="142"/>
      <c r="D146" s="143" t="s">
        <v>429</v>
      </c>
      <c r="E146" s="144">
        <v>1043.4</v>
      </c>
    </row>
    <row r="147" spans="1:5" s="151" customFormat="1" ht="11.25">
      <c r="A147" s="145" t="s">
        <v>384</v>
      </c>
      <c r="B147" s="145" t="s">
        <v>428</v>
      </c>
      <c r="C147" s="145" t="s">
        <v>341</v>
      </c>
      <c r="D147" s="146" t="s">
        <v>342</v>
      </c>
      <c r="E147" s="147">
        <v>106</v>
      </c>
    </row>
    <row r="148" spans="1:5" s="151" customFormat="1" ht="11.25">
      <c r="A148" s="145" t="s">
        <v>384</v>
      </c>
      <c r="B148" s="145" t="s">
        <v>428</v>
      </c>
      <c r="C148" s="145" t="s">
        <v>343</v>
      </c>
      <c r="D148" s="146" t="s">
        <v>344</v>
      </c>
      <c r="E148" s="147">
        <v>106</v>
      </c>
    </row>
    <row r="149" spans="1:5" s="151" customFormat="1" ht="11.25">
      <c r="A149" s="145" t="s">
        <v>384</v>
      </c>
      <c r="B149" s="145" t="s">
        <v>428</v>
      </c>
      <c r="C149" s="145" t="s">
        <v>392</v>
      </c>
      <c r="D149" s="146" t="s">
        <v>393</v>
      </c>
      <c r="E149" s="147">
        <v>937.4</v>
      </c>
    </row>
    <row r="150" spans="1:5" s="151" customFormat="1" ht="22.5">
      <c r="A150" s="145" t="s">
        <v>384</v>
      </c>
      <c r="B150" s="145" t="s">
        <v>428</v>
      </c>
      <c r="C150" s="145" t="s">
        <v>430</v>
      </c>
      <c r="D150" s="146" t="s">
        <v>431</v>
      </c>
      <c r="E150" s="147">
        <v>937.4</v>
      </c>
    </row>
    <row r="151" spans="1:5" s="151" customFormat="1" ht="11.25">
      <c r="A151" s="142" t="s">
        <v>384</v>
      </c>
      <c r="B151" s="142" t="s">
        <v>432</v>
      </c>
      <c r="C151" s="142"/>
      <c r="D151" s="143" t="s">
        <v>433</v>
      </c>
      <c r="E151" s="144">
        <v>1090.3</v>
      </c>
    </row>
    <row r="152" spans="1:5" s="151" customFormat="1" ht="11.25">
      <c r="A152" s="145" t="s">
        <v>384</v>
      </c>
      <c r="B152" s="145" t="s">
        <v>432</v>
      </c>
      <c r="C152" s="145" t="s">
        <v>341</v>
      </c>
      <c r="D152" s="146" t="s">
        <v>342</v>
      </c>
      <c r="E152" s="147">
        <v>1090.3</v>
      </c>
    </row>
    <row r="153" spans="1:5" s="151" customFormat="1" ht="11.25">
      <c r="A153" s="156" t="s">
        <v>384</v>
      </c>
      <c r="B153" s="156" t="s">
        <v>432</v>
      </c>
      <c r="C153" s="156" t="s">
        <v>343</v>
      </c>
      <c r="D153" s="177" t="s">
        <v>344</v>
      </c>
      <c r="E153" s="158">
        <v>1090.3</v>
      </c>
    </row>
    <row r="154" spans="1:5" s="151" customFormat="1" ht="22.5">
      <c r="A154" s="139" t="s">
        <v>384</v>
      </c>
      <c r="B154" s="139" t="s">
        <v>327</v>
      </c>
      <c r="C154" s="139"/>
      <c r="D154" s="140" t="s">
        <v>328</v>
      </c>
      <c r="E154" s="141">
        <v>1708.2</v>
      </c>
    </row>
    <row r="155" spans="1:5" s="151" customFormat="1" ht="11.25">
      <c r="A155" s="142" t="s">
        <v>384</v>
      </c>
      <c r="B155" s="142" t="s">
        <v>434</v>
      </c>
      <c r="C155" s="142"/>
      <c r="D155" s="143" t="s">
        <v>435</v>
      </c>
      <c r="E155" s="144">
        <v>1708.2</v>
      </c>
    </row>
    <row r="156" spans="1:5" s="151" customFormat="1" ht="11.25">
      <c r="A156" s="145" t="s">
        <v>384</v>
      </c>
      <c r="B156" s="145" t="s">
        <v>434</v>
      </c>
      <c r="C156" s="145" t="s">
        <v>341</v>
      </c>
      <c r="D156" s="146" t="s">
        <v>342</v>
      </c>
      <c r="E156" s="147">
        <v>1708.2</v>
      </c>
    </row>
    <row r="157" spans="1:5" s="151" customFormat="1" ht="11.25">
      <c r="A157" s="145" t="s">
        <v>384</v>
      </c>
      <c r="B157" s="145" t="s">
        <v>434</v>
      </c>
      <c r="C157" s="145" t="s">
        <v>343</v>
      </c>
      <c r="D157" s="146" t="s">
        <v>344</v>
      </c>
      <c r="E157" s="147">
        <v>1708.2</v>
      </c>
    </row>
    <row r="158" spans="1:5" s="151" customFormat="1" ht="22.5">
      <c r="A158" s="139" t="s">
        <v>384</v>
      </c>
      <c r="B158" s="139" t="s">
        <v>436</v>
      </c>
      <c r="C158" s="139"/>
      <c r="D158" s="140" t="s">
        <v>437</v>
      </c>
      <c r="E158" s="141">
        <v>217</v>
      </c>
    </row>
    <row r="159" spans="1:5" s="151" customFormat="1" ht="11.25">
      <c r="A159" s="142" t="s">
        <v>384</v>
      </c>
      <c r="B159" s="142" t="s">
        <v>438</v>
      </c>
      <c r="C159" s="142"/>
      <c r="D159" s="143" t="s">
        <v>439</v>
      </c>
      <c r="E159" s="144">
        <v>217</v>
      </c>
    </row>
    <row r="160" spans="1:5" s="151" customFormat="1" ht="11.25">
      <c r="A160" s="142" t="s">
        <v>384</v>
      </c>
      <c r="B160" s="142" t="s">
        <v>440</v>
      </c>
      <c r="C160" s="142"/>
      <c r="D160" s="143" t="s">
        <v>441</v>
      </c>
      <c r="E160" s="144">
        <v>217</v>
      </c>
    </row>
    <row r="161" spans="1:5" s="151" customFormat="1" ht="11.25">
      <c r="A161" s="145" t="s">
        <v>384</v>
      </c>
      <c r="B161" s="145" t="s">
        <v>440</v>
      </c>
      <c r="C161" s="145" t="s">
        <v>392</v>
      </c>
      <c r="D161" s="146" t="s">
        <v>393</v>
      </c>
      <c r="E161" s="147">
        <v>217</v>
      </c>
    </row>
    <row r="162" spans="1:5" s="151" customFormat="1" ht="11.25">
      <c r="A162" s="145" t="s">
        <v>384</v>
      </c>
      <c r="B162" s="145" t="s">
        <v>440</v>
      </c>
      <c r="C162" s="145" t="s">
        <v>308</v>
      </c>
      <c r="D162" s="146" t="s">
        <v>394</v>
      </c>
      <c r="E162" s="147">
        <v>217</v>
      </c>
    </row>
    <row r="163" spans="1:5" s="151" customFormat="1" ht="22.5">
      <c r="A163" s="139" t="s">
        <v>384</v>
      </c>
      <c r="B163" s="139" t="s">
        <v>370</v>
      </c>
      <c r="C163" s="139"/>
      <c r="D163" s="140" t="s">
        <v>371</v>
      </c>
      <c r="E163" s="141">
        <v>815</v>
      </c>
    </row>
    <row r="164" spans="1:5" s="151" customFormat="1" ht="22.5">
      <c r="A164" s="142" t="s">
        <v>384</v>
      </c>
      <c r="B164" s="142" t="s">
        <v>442</v>
      </c>
      <c r="C164" s="142"/>
      <c r="D164" s="143" t="s">
        <v>443</v>
      </c>
      <c r="E164" s="144">
        <v>815</v>
      </c>
    </row>
    <row r="165" spans="1:5" s="151" customFormat="1" ht="11.25">
      <c r="A165" s="145" t="s">
        <v>384</v>
      </c>
      <c r="B165" s="145" t="s">
        <v>442</v>
      </c>
      <c r="C165" s="145" t="s">
        <v>345</v>
      </c>
      <c r="D165" s="146" t="s">
        <v>346</v>
      </c>
      <c r="E165" s="147">
        <v>815</v>
      </c>
    </row>
    <row r="166" spans="1:5" s="151" customFormat="1" ht="11.25">
      <c r="A166" s="145" t="s">
        <v>384</v>
      </c>
      <c r="B166" s="145" t="s">
        <v>442</v>
      </c>
      <c r="C166" s="145" t="s">
        <v>444</v>
      </c>
      <c r="D166" s="146" t="s">
        <v>445</v>
      </c>
      <c r="E166" s="147">
        <v>815</v>
      </c>
    </row>
    <row r="167" spans="1:5" s="151" customFormat="1" ht="22.5">
      <c r="A167" s="139" t="s">
        <v>384</v>
      </c>
      <c r="B167" s="139" t="s">
        <v>446</v>
      </c>
      <c r="C167" s="139"/>
      <c r="D167" s="140" t="s">
        <v>447</v>
      </c>
      <c r="E167" s="141">
        <v>1609.3</v>
      </c>
    </row>
    <row r="168" spans="1:5" s="165" customFormat="1" ht="11.25">
      <c r="A168" s="142" t="s">
        <v>384</v>
      </c>
      <c r="B168" s="178" t="s">
        <v>448</v>
      </c>
      <c r="C168" s="142"/>
      <c r="D168" s="174" t="s">
        <v>449</v>
      </c>
      <c r="E168" s="144">
        <v>111.6</v>
      </c>
    </row>
    <row r="169" spans="1:5" s="165" customFormat="1" ht="11.25">
      <c r="A169" s="145" t="s">
        <v>384</v>
      </c>
      <c r="B169" s="145" t="s">
        <v>448</v>
      </c>
      <c r="C169" s="145" t="s">
        <v>392</v>
      </c>
      <c r="D169" s="146" t="s">
        <v>393</v>
      </c>
      <c r="E169" s="147">
        <v>111.6</v>
      </c>
    </row>
    <row r="170" spans="1:5" s="165" customFormat="1" ht="22.5">
      <c r="A170" s="145" t="s">
        <v>384</v>
      </c>
      <c r="B170" s="179" t="s">
        <v>448</v>
      </c>
      <c r="C170" s="145" t="s">
        <v>430</v>
      </c>
      <c r="D170" s="176" t="s">
        <v>431</v>
      </c>
      <c r="E170" s="147">
        <v>111.6</v>
      </c>
    </row>
    <row r="171" spans="1:5" s="165" customFormat="1" ht="22.5">
      <c r="A171" s="142" t="s">
        <v>384</v>
      </c>
      <c r="B171" s="142" t="s">
        <v>450</v>
      </c>
      <c r="C171" s="142"/>
      <c r="D171" s="174" t="s">
        <v>451</v>
      </c>
      <c r="E171" s="144">
        <v>1173.1</v>
      </c>
    </row>
    <row r="172" spans="1:5" s="165" customFormat="1" ht="11.25">
      <c r="A172" s="145" t="s">
        <v>384</v>
      </c>
      <c r="B172" s="145" t="s">
        <v>450</v>
      </c>
      <c r="C172" s="145" t="s">
        <v>392</v>
      </c>
      <c r="D172" s="176" t="s">
        <v>393</v>
      </c>
      <c r="E172" s="147">
        <v>1173.1</v>
      </c>
    </row>
    <row r="173" spans="1:5" s="165" customFormat="1" ht="22.5">
      <c r="A173" s="145" t="s">
        <v>384</v>
      </c>
      <c r="B173" s="145" t="s">
        <v>450</v>
      </c>
      <c r="C173" s="145" t="s">
        <v>430</v>
      </c>
      <c r="D173" s="176" t="s">
        <v>431</v>
      </c>
      <c r="E173" s="147">
        <v>1173.1</v>
      </c>
    </row>
    <row r="174" spans="1:5" s="151" customFormat="1" ht="11.25">
      <c r="A174" s="142" t="s">
        <v>384</v>
      </c>
      <c r="B174" s="142" t="s">
        <v>452</v>
      </c>
      <c r="C174" s="142"/>
      <c r="D174" s="174" t="s">
        <v>453</v>
      </c>
      <c r="E174" s="144">
        <v>324.6</v>
      </c>
    </row>
    <row r="175" spans="1:5" s="151" customFormat="1" ht="11.25">
      <c r="A175" s="145" t="s">
        <v>384</v>
      </c>
      <c r="B175" s="145" t="s">
        <v>452</v>
      </c>
      <c r="C175" s="145" t="s">
        <v>341</v>
      </c>
      <c r="D175" s="176" t="s">
        <v>342</v>
      </c>
      <c r="E175" s="147">
        <v>324.6</v>
      </c>
    </row>
    <row r="176" spans="1:5" s="151" customFormat="1" ht="11.25">
      <c r="A176" s="145" t="s">
        <v>384</v>
      </c>
      <c r="B176" s="145" t="s">
        <v>452</v>
      </c>
      <c r="C176" s="145" t="s">
        <v>343</v>
      </c>
      <c r="D176" s="176" t="s">
        <v>344</v>
      </c>
      <c r="E176" s="147">
        <v>324.6</v>
      </c>
    </row>
    <row r="177" spans="1:5" s="175" customFormat="1" ht="22.5">
      <c r="A177" s="139" t="s">
        <v>384</v>
      </c>
      <c r="B177" s="139" t="s">
        <v>454</v>
      </c>
      <c r="C177" s="139"/>
      <c r="D177" s="180" t="s">
        <v>455</v>
      </c>
      <c r="E177" s="141">
        <v>130</v>
      </c>
    </row>
    <row r="178" spans="1:5" s="175" customFormat="1" ht="11.25">
      <c r="A178" s="142" t="s">
        <v>384</v>
      </c>
      <c r="B178" s="142" t="s">
        <v>456</v>
      </c>
      <c r="C178" s="142"/>
      <c r="D178" s="174" t="s">
        <v>457</v>
      </c>
      <c r="E178" s="144">
        <v>130</v>
      </c>
    </row>
    <row r="179" spans="1:5" s="175" customFormat="1" ht="11.25">
      <c r="A179" s="145" t="s">
        <v>384</v>
      </c>
      <c r="B179" s="145" t="s">
        <v>456</v>
      </c>
      <c r="C179" s="145" t="s">
        <v>341</v>
      </c>
      <c r="D179" s="176" t="s">
        <v>342</v>
      </c>
      <c r="E179" s="147">
        <v>130</v>
      </c>
    </row>
    <row r="180" spans="1:5" s="175" customFormat="1" ht="11.25">
      <c r="A180" s="145" t="s">
        <v>384</v>
      </c>
      <c r="B180" s="145" t="s">
        <v>456</v>
      </c>
      <c r="C180" s="145" t="s">
        <v>343</v>
      </c>
      <c r="D180" s="176" t="s">
        <v>344</v>
      </c>
      <c r="E180" s="147">
        <v>130</v>
      </c>
    </row>
    <row r="181" spans="1:5" ht="11.25">
      <c r="A181" s="133" t="s">
        <v>302</v>
      </c>
      <c r="B181" s="133"/>
      <c r="C181" s="133"/>
      <c r="D181" s="134" t="s">
        <v>458</v>
      </c>
      <c r="E181" s="135">
        <v>15925.8</v>
      </c>
    </row>
    <row r="182" spans="1:5" ht="21">
      <c r="A182" s="136" t="s">
        <v>459</v>
      </c>
      <c r="B182" s="136"/>
      <c r="C182" s="136"/>
      <c r="D182" s="137" t="s">
        <v>460</v>
      </c>
      <c r="E182" s="138">
        <v>15235.8</v>
      </c>
    </row>
    <row r="183" spans="1:5" ht="22.5">
      <c r="A183" s="139" t="s">
        <v>459</v>
      </c>
      <c r="B183" s="139" t="s">
        <v>436</v>
      </c>
      <c r="C183" s="139"/>
      <c r="D183" s="159" t="s">
        <v>437</v>
      </c>
      <c r="E183" s="141">
        <v>15235.8</v>
      </c>
    </row>
    <row r="184" spans="1:5" ht="22.5">
      <c r="A184" s="142" t="s">
        <v>459</v>
      </c>
      <c r="B184" s="142" t="s">
        <v>461</v>
      </c>
      <c r="C184" s="142"/>
      <c r="D184" s="153" t="s">
        <v>462</v>
      </c>
      <c r="E184" s="144">
        <v>15235.8</v>
      </c>
    </row>
    <row r="185" spans="1:5" s="151" customFormat="1" ht="11.25">
      <c r="A185" s="142" t="s">
        <v>459</v>
      </c>
      <c r="B185" s="142" t="s">
        <v>463</v>
      </c>
      <c r="C185" s="142"/>
      <c r="D185" s="153" t="s">
        <v>391</v>
      </c>
      <c r="E185" s="144">
        <v>14118.2</v>
      </c>
    </row>
    <row r="186" spans="1:5" s="175" customFormat="1" ht="33.75">
      <c r="A186" s="145" t="s">
        <v>459</v>
      </c>
      <c r="B186" s="145" t="s">
        <v>463</v>
      </c>
      <c r="C186" s="145" t="s">
        <v>331</v>
      </c>
      <c r="D186" s="146" t="s">
        <v>332</v>
      </c>
      <c r="E186" s="150">
        <v>12975.3</v>
      </c>
    </row>
    <row r="187" spans="1:5" s="175" customFormat="1" ht="11.25">
      <c r="A187" s="148" t="s">
        <v>459</v>
      </c>
      <c r="B187" s="148" t="s">
        <v>463</v>
      </c>
      <c r="C187" s="148" t="s">
        <v>238</v>
      </c>
      <c r="D187" s="152" t="s">
        <v>464</v>
      </c>
      <c r="E187" s="150">
        <v>12975.3</v>
      </c>
    </row>
    <row r="188" spans="1:5" s="175" customFormat="1" ht="11.25">
      <c r="A188" s="148" t="s">
        <v>459</v>
      </c>
      <c r="B188" s="148" t="s">
        <v>463</v>
      </c>
      <c r="C188" s="148" t="s">
        <v>341</v>
      </c>
      <c r="D188" s="152" t="s">
        <v>342</v>
      </c>
      <c r="E188" s="150">
        <v>1079.1</v>
      </c>
    </row>
    <row r="189" spans="1:5" s="175" customFormat="1" ht="11.25">
      <c r="A189" s="148" t="s">
        <v>459</v>
      </c>
      <c r="B189" s="148" t="s">
        <v>463</v>
      </c>
      <c r="C189" s="148" t="s">
        <v>343</v>
      </c>
      <c r="D189" s="152" t="s">
        <v>344</v>
      </c>
      <c r="E189" s="150">
        <v>1079.1</v>
      </c>
    </row>
    <row r="190" spans="1:5" s="175" customFormat="1" ht="11.25">
      <c r="A190" s="148" t="s">
        <v>459</v>
      </c>
      <c r="B190" s="148" t="s">
        <v>463</v>
      </c>
      <c r="C190" s="148" t="s">
        <v>345</v>
      </c>
      <c r="D190" s="152" t="s">
        <v>346</v>
      </c>
      <c r="E190" s="150">
        <v>63.8</v>
      </c>
    </row>
    <row r="191" spans="1:5" s="175" customFormat="1" ht="11.25">
      <c r="A191" s="148" t="s">
        <v>459</v>
      </c>
      <c r="B191" s="148" t="s">
        <v>463</v>
      </c>
      <c r="C191" s="148" t="s">
        <v>347</v>
      </c>
      <c r="D191" s="152" t="s">
        <v>348</v>
      </c>
      <c r="E191" s="150">
        <v>63.8</v>
      </c>
    </row>
    <row r="192" spans="1:5" ht="33.75">
      <c r="A192" s="142" t="s">
        <v>459</v>
      </c>
      <c r="B192" s="142" t="s">
        <v>465</v>
      </c>
      <c r="C192" s="181"/>
      <c r="D192" s="143" t="s">
        <v>466</v>
      </c>
      <c r="E192" s="144">
        <v>1117.6</v>
      </c>
    </row>
    <row r="193" spans="1:5" ht="11.25">
      <c r="A193" s="145" t="s">
        <v>459</v>
      </c>
      <c r="B193" s="145" t="s">
        <v>465</v>
      </c>
      <c r="C193" s="145" t="s">
        <v>341</v>
      </c>
      <c r="D193" s="146" t="s">
        <v>342</v>
      </c>
      <c r="E193" s="147">
        <v>1117.6</v>
      </c>
    </row>
    <row r="194" spans="1:5" s="175" customFormat="1" ht="11.25">
      <c r="A194" s="148" t="s">
        <v>459</v>
      </c>
      <c r="B194" s="148" t="s">
        <v>465</v>
      </c>
      <c r="C194" s="148" t="s">
        <v>343</v>
      </c>
      <c r="D194" s="152" t="s">
        <v>344</v>
      </c>
      <c r="E194" s="150">
        <v>1117.6</v>
      </c>
    </row>
    <row r="195" spans="1:5" s="175" customFormat="1" ht="11.25">
      <c r="A195" s="136" t="s">
        <v>467</v>
      </c>
      <c r="B195" s="136"/>
      <c r="C195" s="136"/>
      <c r="D195" s="182" t="s">
        <v>468</v>
      </c>
      <c r="E195" s="138">
        <v>690</v>
      </c>
    </row>
    <row r="196" spans="1:5" s="175" customFormat="1" ht="22.5">
      <c r="A196" s="139" t="s">
        <v>467</v>
      </c>
      <c r="B196" s="139" t="s">
        <v>436</v>
      </c>
      <c r="C196" s="139"/>
      <c r="D196" s="140" t="s">
        <v>437</v>
      </c>
      <c r="E196" s="141">
        <v>690</v>
      </c>
    </row>
    <row r="197" spans="1:5" s="175" customFormat="1" ht="22.5">
      <c r="A197" s="142" t="s">
        <v>467</v>
      </c>
      <c r="B197" s="142" t="s">
        <v>461</v>
      </c>
      <c r="C197" s="142"/>
      <c r="D197" s="143" t="s">
        <v>462</v>
      </c>
      <c r="E197" s="144">
        <v>690</v>
      </c>
    </row>
    <row r="198" spans="1:5" s="175" customFormat="1" ht="11.25">
      <c r="A198" s="142" t="s">
        <v>467</v>
      </c>
      <c r="B198" s="142" t="s">
        <v>469</v>
      </c>
      <c r="C198" s="142"/>
      <c r="D198" s="143" t="s">
        <v>470</v>
      </c>
      <c r="E198" s="144">
        <v>690</v>
      </c>
    </row>
    <row r="199" spans="1:5" s="175" customFormat="1" ht="11.25">
      <c r="A199" s="148" t="s">
        <v>467</v>
      </c>
      <c r="B199" s="148" t="s">
        <v>469</v>
      </c>
      <c r="C199" s="148" t="s">
        <v>341</v>
      </c>
      <c r="D199" s="152" t="s">
        <v>342</v>
      </c>
      <c r="E199" s="150">
        <v>690</v>
      </c>
    </row>
    <row r="200" spans="1:5" s="175" customFormat="1" ht="11.25">
      <c r="A200" s="148" t="s">
        <v>467</v>
      </c>
      <c r="B200" s="148" t="s">
        <v>469</v>
      </c>
      <c r="C200" s="148" t="s">
        <v>343</v>
      </c>
      <c r="D200" s="152" t="s">
        <v>344</v>
      </c>
      <c r="E200" s="150">
        <v>690</v>
      </c>
    </row>
    <row r="201" spans="1:5" ht="11.25">
      <c r="A201" s="133" t="s">
        <v>176</v>
      </c>
      <c r="B201" s="133"/>
      <c r="C201" s="133"/>
      <c r="D201" s="183" t="s">
        <v>471</v>
      </c>
      <c r="E201" s="135">
        <v>54684.7</v>
      </c>
    </row>
    <row r="202" spans="1:5" ht="11.25">
      <c r="A202" s="136" t="s">
        <v>472</v>
      </c>
      <c r="B202" s="136"/>
      <c r="C202" s="136"/>
      <c r="D202" s="182" t="s">
        <v>473</v>
      </c>
      <c r="E202" s="138">
        <v>1350</v>
      </c>
    </row>
    <row r="203" spans="1:5" s="184" customFormat="1" ht="22.5">
      <c r="A203" s="139" t="s">
        <v>472</v>
      </c>
      <c r="B203" s="139" t="s">
        <v>474</v>
      </c>
      <c r="C203" s="139"/>
      <c r="D203" s="140" t="s">
        <v>475</v>
      </c>
      <c r="E203" s="141">
        <v>1350</v>
      </c>
    </row>
    <row r="204" spans="1:5" s="184" customFormat="1" ht="11.25">
      <c r="A204" s="142" t="s">
        <v>472</v>
      </c>
      <c r="B204" s="142" t="s">
        <v>476</v>
      </c>
      <c r="C204" s="142"/>
      <c r="D204" s="143" t="s">
        <v>477</v>
      </c>
      <c r="E204" s="144">
        <v>1350</v>
      </c>
    </row>
    <row r="205" spans="1:5" s="184" customFormat="1" ht="11.25">
      <c r="A205" s="145" t="s">
        <v>472</v>
      </c>
      <c r="B205" s="145" t="s">
        <v>476</v>
      </c>
      <c r="C205" s="145" t="s">
        <v>478</v>
      </c>
      <c r="D205" s="146" t="s">
        <v>479</v>
      </c>
      <c r="E205" s="147">
        <v>1350</v>
      </c>
    </row>
    <row r="206" spans="1:5" s="184" customFormat="1" ht="11.25">
      <c r="A206" s="145" t="s">
        <v>472</v>
      </c>
      <c r="B206" s="145" t="s">
        <v>476</v>
      </c>
      <c r="C206" s="145" t="s">
        <v>254</v>
      </c>
      <c r="D206" s="146" t="s">
        <v>480</v>
      </c>
      <c r="E206" s="147">
        <v>1350</v>
      </c>
    </row>
    <row r="207" spans="1:5" ht="11.25">
      <c r="A207" s="136" t="s">
        <v>481</v>
      </c>
      <c r="B207" s="136"/>
      <c r="C207" s="136"/>
      <c r="D207" s="182" t="s">
        <v>482</v>
      </c>
      <c r="E207" s="138">
        <v>990</v>
      </c>
    </row>
    <row r="208" spans="1:5" ht="22.5">
      <c r="A208" s="139" t="s">
        <v>481</v>
      </c>
      <c r="B208" s="139" t="s">
        <v>483</v>
      </c>
      <c r="C208" s="139"/>
      <c r="D208" s="140" t="s">
        <v>484</v>
      </c>
      <c r="E208" s="141">
        <v>990</v>
      </c>
    </row>
    <row r="209" spans="1:5" s="151" customFormat="1" ht="11.25">
      <c r="A209" s="142" t="s">
        <v>481</v>
      </c>
      <c r="B209" s="142" t="s">
        <v>485</v>
      </c>
      <c r="C209" s="142"/>
      <c r="D209" s="143" t="s">
        <v>486</v>
      </c>
      <c r="E209" s="144">
        <v>990</v>
      </c>
    </row>
    <row r="210" spans="1:5" s="151" customFormat="1" ht="22.5">
      <c r="A210" s="142" t="s">
        <v>481</v>
      </c>
      <c r="B210" s="142" t="s">
        <v>487</v>
      </c>
      <c r="C210" s="142"/>
      <c r="D210" s="143" t="s">
        <v>488</v>
      </c>
      <c r="E210" s="144">
        <v>810</v>
      </c>
    </row>
    <row r="211" spans="1:200" s="186" customFormat="1" ht="11.25">
      <c r="A211" s="145" t="s">
        <v>481</v>
      </c>
      <c r="B211" s="145" t="s">
        <v>487</v>
      </c>
      <c r="C211" s="145" t="s">
        <v>345</v>
      </c>
      <c r="D211" s="146" t="s">
        <v>346</v>
      </c>
      <c r="E211" s="147">
        <v>810</v>
      </c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5"/>
      <c r="BN211" s="185"/>
      <c r="BO211" s="185"/>
      <c r="BP211" s="185"/>
      <c r="BQ211" s="185"/>
      <c r="BR211" s="185"/>
      <c r="BS211" s="185"/>
      <c r="BT211" s="185"/>
      <c r="BU211" s="185"/>
      <c r="BV211" s="185"/>
      <c r="BW211" s="185"/>
      <c r="BX211" s="185"/>
      <c r="BY211" s="185"/>
      <c r="BZ211" s="185"/>
      <c r="CA211" s="185"/>
      <c r="CB211" s="185"/>
      <c r="CC211" s="185"/>
      <c r="CD211" s="185"/>
      <c r="CE211" s="185"/>
      <c r="CF211" s="185"/>
      <c r="CG211" s="185"/>
      <c r="CH211" s="185"/>
      <c r="CI211" s="185"/>
      <c r="CJ211" s="185"/>
      <c r="CK211" s="185"/>
      <c r="CL211" s="185"/>
      <c r="CM211" s="185"/>
      <c r="CN211" s="185"/>
      <c r="CO211" s="185"/>
      <c r="CP211" s="185"/>
      <c r="CQ211" s="185"/>
      <c r="CR211" s="185"/>
      <c r="CS211" s="185"/>
      <c r="CT211" s="185"/>
      <c r="CU211" s="185"/>
      <c r="CV211" s="185"/>
      <c r="CW211" s="185"/>
      <c r="CX211" s="185"/>
      <c r="CY211" s="185"/>
      <c r="CZ211" s="185"/>
      <c r="DA211" s="185"/>
      <c r="DB211" s="185"/>
      <c r="DC211" s="185"/>
      <c r="DD211" s="185"/>
      <c r="DE211" s="185"/>
      <c r="DF211" s="185"/>
      <c r="DG211" s="185"/>
      <c r="DH211" s="185"/>
      <c r="DI211" s="185"/>
      <c r="DJ211" s="185"/>
      <c r="DK211" s="185"/>
      <c r="DL211" s="185"/>
      <c r="DM211" s="185"/>
      <c r="DN211" s="185"/>
      <c r="DO211" s="185"/>
      <c r="DP211" s="185"/>
      <c r="DQ211" s="185"/>
      <c r="DR211" s="185"/>
      <c r="DS211" s="185"/>
      <c r="DT211" s="185"/>
      <c r="DU211" s="185"/>
      <c r="DV211" s="185"/>
      <c r="DW211" s="185"/>
      <c r="DX211" s="185"/>
      <c r="DY211" s="185"/>
      <c r="DZ211" s="185"/>
      <c r="EA211" s="185"/>
      <c r="EB211" s="185"/>
      <c r="EC211" s="185"/>
      <c r="ED211" s="185"/>
      <c r="EE211" s="185"/>
      <c r="EF211" s="185"/>
      <c r="EG211" s="185"/>
      <c r="EH211" s="185"/>
      <c r="EI211" s="185"/>
      <c r="EJ211" s="185"/>
      <c r="EK211" s="185"/>
      <c r="EL211" s="185"/>
      <c r="EM211" s="185"/>
      <c r="EN211" s="185"/>
      <c r="EO211" s="185"/>
      <c r="EP211" s="185"/>
      <c r="EQ211" s="185"/>
      <c r="ER211" s="185"/>
      <c r="ES211" s="185"/>
      <c r="ET211" s="185"/>
      <c r="EU211" s="185"/>
      <c r="EV211" s="185"/>
      <c r="EW211" s="185"/>
      <c r="EX211" s="185"/>
      <c r="EY211" s="185"/>
      <c r="EZ211" s="185"/>
      <c r="FA211" s="185"/>
      <c r="FB211" s="185"/>
      <c r="FC211" s="185"/>
      <c r="FD211" s="185"/>
      <c r="FE211" s="185"/>
      <c r="FF211" s="185"/>
      <c r="FG211" s="185"/>
      <c r="FH211" s="185"/>
      <c r="FI211" s="185"/>
      <c r="FJ211" s="185"/>
      <c r="FK211" s="185"/>
      <c r="FL211" s="185"/>
      <c r="FM211" s="185"/>
      <c r="FN211" s="185"/>
      <c r="FO211" s="185"/>
      <c r="FP211" s="185"/>
      <c r="FQ211" s="185"/>
      <c r="FR211" s="185"/>
      <c r="FS211" s="185"/>
      <c r="FT211" s="185"/>
      <c r="FU211" s="185"/>
      <c r="FV211" s="185"/>
      <c r="FW211" s="185"/>
      <c r="FX211" s="185"/>
      <c r="FY211" s="185"/>
      <c r="FZ211" s="185"/>
      <c r="GA211" s="185"/>
      <c r="GB211" s="185"/>
      <c r="GC211" s="185"/>
      <c r="GD211" s="185"/>
      <c r="GE211" s="185"/>
      <c r="GF211" s="185"/>
      <c r="GG211" s="185"/>
      <c r="GH211" s="185"/>
      <c r="GI211" s="185"/>
      <c r="GJ211" s="185"/>
      <c r="GK211" s="185"/>
      <c r="GL211" s="185"/>
      <c r="GM211" s="185"/>
      <c r="GN211" s="185"/>
      <c r="GO211" s="185"/>
      <c r="GP211" s="185"/>
      <c r="GQ211" s="185"/>
      <c r="GR211" s="185"/>
    </row>
    <row r="212" spans="1:200" s="188" customFormat="1" ht="22.5">
      <c r="A212" s="145" t="s">
        <v>481</v>
      </c>
      <c r="B212" s="145" t="s">
        <v>487</v>
      </c>
      <c r="C212" s="145" t="s">
        <v>300</v>
      </c>
      <c r="D212" s="146" t="s">
        <v>489</v>
      </c>
      <c r="E212" s="147">
        <v>810</v>
      </c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87"/>
      <c r="BN212" s="187"/>
      <c r="BO212" s="187"/>
      <c r="BP212" s="187"/>
      <c r="BQ212" s="187"/>
      <c r="BR212" s="187"/>
      <c r="BS212" s="187"/>
      <c r="BT212" s="187"/>
      <c r="BU212" s="187"/>
      <c r="BV212" s="187"/>
      <c r="BW212" s="187"/>
      <c r="BX212" s="187"/>
      <c r="BY212" s="187"/>
      <c r="BZ212" s="187"/>
      <c r="CA212" s="187"/>
      <c r="CB212" s="187"/>
      <c r="CC212" s="187"/>
      <c r="CD212" s="187"/>
      <c r="CE212" s="187"/>
      <c r="CF212" s="187"/>
      <c r="CG212" s="187"/>
      <c r="CH212" s="187"/>
      <c r="CI212" s="187"/>
      <c r="CJ212" s="187"/>
      <c r="CK212" s="187"/>
      <c r="CL212" s="187"/>
      <c r="CM212" s="187"/>
      <c r="CN212" s="187"/>
      <c r="CO212" s="187"/>
      <c r="CP212" s="187"/>
      <c r="CQ212" s="187"/>
      <c r="CR212" s="187"/>
      <c r="CS212" s="187"/>
      <c r="CT212" s="187"/>
      <c r="CU212" s="187"/>
      <c r="CV212" s="187"/>
      <c r="CW212" s="187"/>
      <c r="CX212" s="187"/>
      <c r="CY212" s="187"/>
      <c r="CZ212" s="187"/>
      <c r="DA212" s="187"/>
      <c r="DB212" s="187"/>
      <c r="DC212" s="187"/>
      <c r="DD212" s="187"/>
      <c r="DE212" s="187"/>
      <c r="DF212" s="187"/>
      <c r="DG212" s="187"/>
      <c r="DH212" s="187"/>
      <c r="DI212" s="187"/>
      <c r="DJ212" s="187"/>
      <c r="DK212" s="187"/>
      <c r="DL212" s="187"/>
      <c r="DM212" s="187"/>
      <c r="DN212" s="187"/>
      <c r="DO212" s="187"/>
      <c r="DP212" s="187"/>
      <c r="DQ212" s="187"/>
      <c r="DR212" s="187"/>
      <c r="DS212" s="187"/>
      <c r="DT212" s="187"/>
      <c r="DU212" s="187"/>
      <c r="DV212" s="187"/>
      <c r="DW212" s="187"/>
      <c r="DX212" s="187"/>
      <c r="DY212" s="187"/>
      <c r="DZ212" s="187"/>
      <c r="EA212" s="187"/>
      <c r="EB212" s="187"/>
      <c r="EC212" s="187"/>
      <c r="ED212" s="187"/>
      <c r="EE212" s="187"/>
      <c r="EF212" s="187"/>
      <c r="EG212" s="187"/>
      <c r="EH212" s="187"/>
      <c r="EI212" s="187"/>
      <c r="EJ212" s="187"/>
      <c r="EK212" s="187"/>
      <c r="EL212" s="187"/>
      <c r="EM212" s="187"/>
      <c r="EN212" s="187"/>
      <c r="EO212" s="187"/>
      <c r="EP212" s="187"/>
      <c r="EQ212" s="187"/>
      <c r="ER212" s="187"/>
      <c r="ES212" s="187"/>
      <c r="ET212" s="187"/>
      <c r="EU212" s="187"/>
      <c r="EV212" s="187"/>
      <c r="EW212" s="187"/>
      <c r="EX212" s="187"/>
      <c r="EY212" s="187"/>
      <c r="EZ212" s="187"/>
      <c r="FA212" s="187"/>
      <c r="FB212" s="187"/>
      <c r="FC212" s="187"/>
      <c r="FD212" s="187"/>
      <c r="FE212" s="187"/>
      <c r="FF212" s="187"/>
      <c r="FG212" s="187"/>
      <c r="FH212" s="187"/>
      <c r="FI212" s="187"/>
      <c r="FJ212" s="187"/>
      <c r="FK212" s="187"/>
      <c r="FL212" s="187"/>
      <c r="FM212" s="187"/>
      <c r="FN212" s="187"/>
      <c r="FO212" s="187"/>
      <c r="FP212" s="187"/>
      <c r="FQ212" s="187"/>
      <c r="FR212" s="187"/>
      <c r="FS212" s="187"/>
      <c r="FT212" s="187"/>
      <c r="FU212" s="187"/>
      <c r="FV212" s="187"/>
      <c r="FW212" s="187"/>
      <c r="FX212" s="187"/>
      <c r="FY212" s="187"/>
      <c r="FZ212" s="187"/>
      <c r="GA212" s="187"/>
      <c r="GB212" s="187"/>
      <c r="GC212" s="187"/>
      <c r="GD212" s="187"/>
      <c r="GE212" s="187"/>
      <c r="GF212" s="187"/>
      <c r="GG212" s="187"/>
      <c r="GH212" s="187"/>
      <c r="GI212" s="187"/>
      <c r="GJ212" s="187"/>
      <c r="GK212" s="187"/>
      <c r="GL212" s="187"/>
      <c r="GM212" s="187"/>
      <c r="GN212" s="187"/>
      <c r="GO212" s="187"/>
      <c r="GP212" s="187"/>
      <c r="GQ212" s="187"/>
      <c r="GR212" s="187"/>
    </row>
    <row r="213" spans="1:200" s="189" customFormat="1" ht="11.25">
      <c r="A213" s="142" t="s">
        <v>481</v>
      </c>
      <c r="B213" s="142" t="s">
        <v>490</v>
      </c>
      <c r="C213" s="142"/>
      <c r="D213" s="143" t="s">
        <v>491</v>
      </c>
      <c r="E213" s="144">
        <v>180</v>
      </c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  <c r="CE213" s="184"/>
      <c r="CF213" s="184"/>
      <c r="CG213" s="184"/>
      <c r="CH213" s="184"/>
      <c r="CI213" s="184"/>
      <c r="CJ213" s="184"/>
      <c r="CK213" s="184"/>
      <c r="CL213" s="184"/>
      <c r="CM213" s="184"/>
      <c r="CN213" s="184"/>
      <c r="CO213" s="184"/>
      <c r="CP213" s="184"/>
      <c r="CQ213" s="184"/>
      <c r="CR213" s="184"/>
      <c r="CS213" s="184"/>
      <c r="CT213" s="184"/>
      <c r="CU213" s="184"/>
      <c r="CV213" s="184"/>
      <c r="CW213" s="184"/>
      <c r="CX213" s="184"/>
      <c r="CY213" s="184"/>
      <c r="CZ213" s="184"/>
      <c r="DA213" s="184"/>
      <c r="DB213" s="184"/>
      <c r="DC213" s="184"/>
      <c r="DD213" s="184"/>
      <c r="DE213" s="184"/>
      <c r="DF213" s="184"/>
      <c r="DG213" s="184"/>
      <c r="DH213" s="184"/>
      <c r="DI213" s="184"/>
      <c r="DJ213" s="184"/>
      <c r="DK213" s="184"/>
      <c r="DL213" s="184"/>
      <c r="DM213" s="184"/>
      <c r="DN213" s="184"/>
      <c r="DO213" s="184"/>
      <c r="DP213" s="184"/>
      <c r="DQ213" s="184"/>
      <c r="DR213" s="184"/>
      <c r="DS213" s="184"/>
      <c r="DT213" s="184"/>
      <c r="DU213" s="184"/>
      <c r="DV213" s="184"/>
      <c r="DW213" s="184"/>
      <c r="DX213" s="184"/>
      <c r="DY213" s="184"/>
      <c r="DZ213" s="184"/>
      <c r="EA213" s="184"/>
      <c r="EB213" s="184"/>
      <c r="EC213" s="184"/>
      <c r="ED213" s="184"/>
      <c r="EE213" s="184"/>
      <c r="EF213" s="184"/>
      <c r="EG213" s="184"/>
      <c r="EH213" s="184"/>
      <c r="EI213" s="184"/>
      <c r="EJ213" s="184"/>
      <c r="EK213" s="184"/>
      <c r="EL213" s="184"/>
      <c r="EM213" s="184"/>
      <c r="EN213" s="184"/>
      <c r="EO213" s="184"/>
      <c r="EP213" s="184"/>
      <c r="EQ213" s="184"/>
      <c r="ER213" s="184"/>
      <c r="ES213" s="184"/>
      <c r="ET213" s="184"/>
      <c r="EU213" s="184"/>
      <c r="EV213" s="184"/>
      <c r="EW213" s="184"/>
      <c r="EX213" s="184"/>
      <c r="EY213" s="184"/>
      <c r="EZ213" s="184"/>
      <c r="FA213" s="184"/>
      <c r="FB213" s="184"/>
      <c r="FC213" s="184"/>
      <c r="FD213" s="184"/>
      <c r="FE213" s="184"/>
      <c r="FF213" s="184"/>
      <c r="FG213" s="184"/>
      <c r="FH213" s="184"/>
      <c r="FI213" s="184"/>
      <c r="FJ213" s="184"/>
      <c r="FK213" s="184"/>
      <c r="FL213" s="184"/>
      <c r="FM213" s="184"/>
      <c r="FN213" s="184"/>
      <c r="FO213" s="184"/>
      <c r="FP213" s="184"/>
      <c r="FQ213" s="184"/>
      <c r="FR213" s="184"/>
      <c r="FS213" s="184"/>
      <c r="FT213" s="184"/>
      <c r="FU213" s="184"/>
      <c r="FV213" s="184"/>
      <c r="FW213" s="184"/>
      <c r="FX213" s="184"/>
      <c r="FY213" s="184"/>
      <c r="FZ213" s="184"/>
      <c r="GA213" s="184"/>
      <c r="GB213" s="184"/>
      <c r="GC213" s="184"/>
      <c r="GD213" s="184"/>
      <c r="GE213" s="184"/>
      <c r="GF213" s="184"/>
      <c r="GG213" s="184"/>
      <c r="GH213" s="184"/>
      <c r="GI213" s="184"/>
      <c r="GJ213" s="184"/>
      <c r="GK213" s="184"/>
      <c r="GL213" s="184"/>
      <c r="GM213" s="184"/>
      <c r="GN213" s="184"/>
      <c r="GO213" s="184"/>
      <c r="GP213" s="184"/>
      <c r="GQ213" s="184"/>
      <c r="GR213" s="184"/>
    </row>
    <row r="214" spans="1:200" s="189" customFormat="1" ht="11.25">
      <c r="A214" s="145" t="s">
        <v>481</v>
      </c>
      <c r="B214" s="145" t="s">
        <v>490</v>
      </c>
      <c r="C214" s="145" t="s">
        <v>341</v>
      </c>
      <c r="D214" s="146" t="s">
        <v>342</v>
      </c>
      <c r="E214" s="147">
        <v>180</v>
      </c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  <c r="CF214" s="184"/>
      <c r="CG214" s="184"/>
      <c r="CH214" s="184"/>
      <c r="CI214" s="184"/>
      <c r="CJ214" s="184"/>
      <c r="CK214" s="184"/>
      <c r="CL214" s="184"/>
      <c r="CM214" s="184"/>
      <c r="CN214" s="184"/>
      <c r="CO214" s="184"/>
      <c r="CP214" s="184"/>
      <c r="CQ214" s="184"/>
      <c r="CR214" s="184"/>
      <c r="CS214" s="184"/>
      <c r="CT214" s="184"/>
      <c r="CU214" s="184"/>
      <c r="CV214" s="184"/>
      <c r="CW214" s="184"/>
      <c r="CX214" s="184"/>
      <c r="CY214" s="184"/>
      <c r="CZ214" s="184"/>
      <c r="DA214" s="184"/>
      <c r="DB214" s="184"/>
      <c r="DC214" s="184"/>
      <c r="DD214" s="184"/>
      <c r="DE214" s="184"/>
      <c r="DF214" s="184"/>
      <c r="DG214" s="184"/>
      <c r="DH214" s="184"/>
      <c r="DI214" s="184"/>
      <c r="DJ214" s="184"/>
      <c r="DK214" s="184"/>
      <c r="DL214" s="184"/>
      <c r="DM214" s="184"/>
      <c r="DN214" s="184"/>
      <c r="DO214" s="184"/>
      <c r="DP214" s="184"/>
      <c r="DQ214" s="184"/>
      <c r="DR214" s="184"/>
      <c r="DS214" s="184"/>
      <c r="DT214" s="184"/>
      <c r="DU214" s="184"/>
      <c r="DV214" s="184"/>
      <c r="DW214" s="184"/>
      <c r="DX214" s="184"/>
      <c r="DY214" s="184"/>
      <c r="DZ214" s="184"/>
      <c r="EA214" s="184"/>
      <c r="EB214" s="184"/>
      <c r="EC214" s="184"/>
      <c r="ED214" s="184"/>
      <c r="EE214" s="184"/>
      <c r="EF214" s="184"/>
      <c r="EG214" s="184"/>
      <c r="EH214" s="184"/>
      <c r="EI214" s="184"/>
      <c r="EJ214" s="184"/>
      <c r="EK214" s="184"/>
      <c r="EL214" s="184"/>
      <c r="EM214" s="184"/>
      <c r="EN214" s="184"/>
      <c r="EO214" s="184"/>
      <c r="EP214" s="184"/>
      <c r="EQ214" s="184"/>
      <c r="ER214" s="184"/>
      <c r="ES214" s="184"/>
      <c r="ET214" s="184"/>
      <c r="EU214" s="184"/>
      <c r="EV214" s="184"/>
      <c r="EW214" s="184"/>
      <c r="EX214" s="184"/>
      <c r="EY214" s="184"/>
      <c r="EZ214" s="184"/>
      <c r="FA214" s="184"/>
      <c r="FB214" s="184"/>
      <c r="FC214" s="184"/>
      <c r="FD214" s="184"/>
      <c r="FE214" s="184"/>
      <c r="FF214" s="184"/>
      <c r="FG214" s="184"/>
      <c r="FH214" s="184"/>
      <c r="FI214" s="184"/>
      <c r="FJ214" s="184"/>
      <c r="FK214" s="184"/>
      <c r="FL214" s="184"/>
      <c r="FM214" s="184"/>
      <c r="FN214" s="184"/>
      <c r="FO214" s="184"/>
      <c r="FP214" s="184"/>
      <c r="FQ214" s="184"/>
      <c r="FR214" s="184"/>
      <c r="FS214" s="184"/>
      <c r="FT214" s="184"/>
      <c r="FU214" s="184"/>
      <c r="FV214" s="184"/>
      <c r="FW214" s="184"/>
      <c r="FX214" s="184"/>
      <c r="FY214" s="184"/>
      <c r="FZ214" s="184"/>
      <c r="GA214" s="184"/>
      <c r="GB214" s="184"/>
      <c r="GC214" s="184"/>
      <c r="GD214" s="184"/>
      <c r="GE214" s="184"/>
      <c r="GF214" s="184"/>
      <c r="GG214" s="184"/>
      <c r="GH214" s="184"/>
      <c r="GI214" s="184"/>
      <c r="GJ214" s="184"/>
      <c r="GK214" s="184"/>
      <c r="GL214" s="184"/>
      <c r="GM214" s="184"/>
      <c r="GN214" s="184"/>
      <c r="GO214" s="184"/>
      <c r="GP214" s="184"/>
      <c r="GQ214" s="184"/>
      <c r="GR214" s="184"/>
    </row>
    <row r="215" spans="1:200" s="189" customFormat="1" ht="11.25">
      <c r="A215" s="145" t="s">
        <v>481</v>
      </c>
      <c r="B215" s="145" t="s">
        <v>490</v>
      </c>
      <c r="C215" s="145" t="s">
        <v>343</v>
      </c>
      <c r="D215" s="146" t="s">
        <v>344</v>
      </c>
      <c r="E215" s="147">
        <v>180</v>
      </c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  <c r="CF215" s="184"/>
      <c r="CG215" s="184"/>
      <c r="CH215" s="184"/>
      <c r="CI215" s="184"/>
      <c r="CJ215" s="184"/>
      <c r="CK215" s="184"/>
      <c r="CL215" s="184"/>
      <c r="CM215" s="184"/>
      <c r="CN215" s="184"/>
      <c r="CO215" s="184"/>
      <c r="CP215" s="184"/>
      <c r="CQ215" s="184"/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/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/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/>
      <c r="EC215" s="184"/>
      <c r="ED215" s="184"/>
      <c r="EE215" s="184"/>
      <c r="EF215" s="184"/>
      <c r="EG215" s="184"/>
      <c r="EH215" s="184"/>
      <c r="EI215" s="184"/>
      <c r="EJ215" s="184"/>
      <c r="EK215" s="184"/>
      <c r="EL215" s="184"/>
      <c r="EM215" s="184"/>
      <c r="EN215" s="184"/>
      <c r="EO215" s="184"/>
      <c r="EP215" s="184"/>
      <c r="EQ215" s="184"/>
      <c r="ER215" s="184"/>
      <c r="ES215" s="184"/>
      <c r="ET215" s="184"/>
      <c r="EU215" s="184"/>
      <c r="EV215" s="184"/>
      <c r="EW215" s="184"/>
      <c r="EX215" s="184"/>
      <c r="EY215" s="184"/>
      <c r="EZ215" s="184"/>
      <c r="FA215" s="184"/>
      <c r="FB215" s="184"/>
      <c r="FC215" s="184"/>
      <c r="FD215" s="184"/>
      <c r="FE215" s="184"/>
      <c r="FF215" s="184"/>
      <c r="FG215" s="184"/>
      <c r="FH215" s="184"/>
      <c r="FI215" s="184"/>
      <c r="FJ215" s="184"/>
      <c r="FK215" s="184"/>
      <c r="FL215" s="184"/>
      <c r="FM215" s="184"/>
      <c r="FN215" s="184"/>
      <c r="FO215" s="184"/>
      <c r="FP215" s="184"/>
      <c r="FQ215" s="184"/>
      <c r="FR215" s="184"/>
      <c r="FS215" s="184"/>
      <c r="FT215" s="184"/>
      <c r="FU215" s="184"/>
      <c r="FV215" s="184"/>
      <c r="FW215" s="184"/>
      <c r="FX215" s="184"/>
      <c r="FY215" s="184"/>
      <c r="FZ215" s="184"/>
      <c r="GA215" s="184"/>
      <c r="GB215" s="184"/>
      <c r="GC215" s="184"/>
      <c r="GD215" s="184"/>
      <c r="GE215" s="184"/>
      <c r="GF215" s="184"/>
      <c r="GG215" s="184"/>
      <c r="GH215" s="184"/>
      <c r="GI215" s="184"/>
      <c r="GJ215" s="184"/>
      <c r="GK215" s="184"/>
      <c r="GL215" s="184"/>
      <c r="GM215" s="184"/>
      <c r="GN215" s="184"/>
      <c r="GO215" s="184"/>
      <c r="GP215" s="184"/>
      <c r="GQ215" s="184"/>
      <c r="GR215" s="184"/>
    </row>
    <row r="216" spans="1:200" s="186" customFormat="1" ht="10.5">
      <c r="A216" s="136" t="s">
        <v>492</v>
      </c>
      <c r="B216" s="136"/>
      <c r="C216" s="136"/>
      <c r="D216" s="182" t="s">
        <v>493</v>
      </c>
      <c r="E216" s="138">
        <v>48818.3</v>
      </c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5"/>
      <c r="BS216" s="185"/>
      <c r="BT216" s="185"/>
      <c r="BU216" s="185"/>
      <c r="BV216" s="185"/>
      <c r="BW216" s="185"/>
      <c r="BX216" s="185"/>
      <c r="BY216" s="185"/>
      <c r="BZ216" s="185"/>
      <c r="CA216" s="185"/>
      <c r="CB216" s="185"/>
      <c r="CC216" s="185"/>
      <c r="CD216" s="185"/>
      <c r="CE216" s="185"/>
      <c r="CF216" s="185"/>
      <c r="CG216" s="185"/>
      <c r="CH216" s="185"/>
      <c r="CI216" s="185"/>
      <c r="CJ216" s="185"/>
      <c r="CK216" s="185"/>
      <c r="CL216" s="185"/>
      <c r="CM216" s="185"/>
      <c r="CN216" s="185"/>
      <c r="CO216" s="185"/>
      <c r="CP216" s="185"/>
      <c r="CQ216" s="185"/>
      <c r="CR216" s="185"/>
      <c r="CS216" s="185"/>
      <c r="CT216" s="185"/>
      <c r="CU216" s="185"/>
      <c r="CV216" s="185"/>
      <c r="CW216" s="185"/>
      <c r="CX216" s="185"/>
      <c r="CY216" s="185"/>
      <c r="CZ216" s="185"/>
      <c r="DA216" s="185"/>
      <c r="DB216" s="185"/>
      <c r="DC216" s="185"/>
      <c r="DD216" s="185"/>
      <c r="DE216" s="185"/>
      <c r="DF216" s="185"/>
      <c r="DG216" s="185"/>
      <c r="DH216" s="185"/>
      <c r="DI216" s="185"/>
      <c r="DJ216" s="185"/>
      <c r="DK216" s="185"/>
      <c r="DL216" s="185"/>
      <c r="DM216" s="185"/>
      <c r="DN216" s="185"/>
      <c r="DO216" s="185"/>
      <c r="DP216" s="185"/>
      <c r="DQ216" s="185"/>
      <c r="DR216" s="185"/>
      <c r="DS216" s="185"/>
      <c r="DT216" s="185"/>
      <c r="DU216" s="185"/>
      <c r="DV216" s="185"/>
      <c r="DW216" s="185"/>
      <c r="DX216" s="185"/>
      <c r="DY216" s="185"/>
      <c r="DZ216" s="185"/>
      <c r="EA216" s="185"/>
      <c r="EB216" s="185"/>
      <c r="EC216" s="185"/>
      <c r="ED216" s="185"/>
      <c r="EE216" s="185"/>
      <c r="EF216" s="185"/>
      <c r="EG216" s="185"/>
      <c r="EH216" s="185"/>
      <c r="EI216" s="185"/>
      <c r="EJ216" s="185"/>
      <c r="EK216" s="185"/>
      <c r="EL216" s="185"/>
      <c r="EM216" s="185"/>
      <c r="EN216" s="185"/>
      <c r="EO216" s="185"/>
      <c r="EP216" s="185"/>
      <c r="EQ216" s="185"/>
      <c r="ER216" s="185"/>
      <c r="ES216" s="185"/>
      <c r="ET216" s="185"/>
      <c r="EU216" s="185"/>
      <c r="EV216" s="185"/>
      <c r="EW216" s="185"/>
      <c r="EX216" s="185"/>
      <c r="EY216" s="185"/>
      <c r="EZ216" s="185"/>
      <c r="FA216" s="185"/>
      <c r="FB216" s="185"/>
      <c r="FC216" s="185"/>
      <c r="FD216" s="185"/>
      <c r="FE216" s="185"/>
      <c r="FF216" s="185"/>
      <c r="FG216" s="185"/>
      <c r="FH216" s="185"/>
      <c r="FI216" s="185"/>
      <c r="FJ216" s="185"/>
      <c r="FK216" s="185"/>
      <c r="FL216" s="185"/>
      <c r="FM216" s="185"/>
      <c r="FN216" s="185"/>
      <c r="FO216" s="185"/>
      <c r="FP216" s="185"/>
      <c r="FQ216" s="185"/>
      <c r="FR216" s="185"/>
      <c r="FS216" s="185"/>
      <c r="FT216" s="185"/>
      <c r="FU216" s="185"/>
      <c r="FV216" s="185"/>
      <c r="FW216" s="185"/>
      <c r="FX216" s="185"/>
      <c r="FY216" s="185"/>
      <c r="FZ216" s="185"/>
      <c r="GA216" s="185"/>
      <c r="GB216" s="185"/>
      <c r="GC216" s="185"/>
      <c r="GD216" s="185"/>
      <c r="GE216" s="185"/>
      <c r="GF216" s="185"/>
      <c r="GG216" s="185"/>
      <c r="GH216" s="185"/>
      <c r="GI216" s="185"/>
      <c r="GJ216" s="185"/>
      <c r="GK216" s="185"/>
      <c r="GL216" s="185"/>
      <c r="GM216" s="185"/>
      <c r="GN216" s="185"/>
      <c r="GO216" s="185"/>
      <c r="GP216" s="185"/>
      <c r="GQ216" s="185"/>
      <c r="GR216" s="185"/>
    </row>
    <row r="217" spans="1:200" s="189" customFormat="1" ht="22.5">
      <c r="A217" s="139" t="s">
        <v>492</v>
      </c>
      <c r="B217" s="139" t="s">
        <v>494</v>
      </c>
      <c r="C217" s="139"/>
      <c r="D217" s="140" t="s">
        <v>495</v>
      </c>
      <c r="E217" s="141">
        <v>40476</v>
      </c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  <c r="CE217" s="184"/>
      <c r="CF217" s="184"/>
      <c r="CG217" s="184"/>
      <c r="CH217" s="184"/>
      <c r="CI217" s="184"/>
      <c r="CJ217" s="184"/>
      <c r="CK217" s="184"/>
      <c r="CL217" s="184"/>
      <c r="CM217" s="184"/>
      <c r="CN217" s="184"/>
      <c r="CO217" s="184"/>
      <c r="CP217" s="184"/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4"/>
      <c r="DE217" s="184"/>
      <c r="DF217" s="184"/>
      <c r="DG217" s="184"/>
      <c r="DH217" s="184"/>
      <c r="DI217" s="184"/>
      <c r="DJ217" s="184"/>
      <c r="DK217" s="184"/>
      <c r="DL217" s="184"/>
      <c r="DM217" s="184"/>
      <c r="DN217" s="184"/>
      <c r="DO217" s="184"/>
      <c r="DP217" s="184"/>
      <c r="DQ217" s="184"/>
      <c r="DR217" s="184"/>
      <c r="DS217" s="184"/>
      <c r="DT217" s="184"/>
      <c r="DU217" s="184"/>
      <c r="DV217" s="184"/>
      <c r="DW217" s="184"/>
      <c r="DX217" s="184"/>
      <c r="DY217" s="184"/>
      <c r="DZ217" s="184"/>
      <c r="EA217" s="184"/>
      <c r="EB217" s="184"/>
      <c r="EC217" s="184"/>
      <c r="ED217" s="184"/>
      <c r="EE217" s="184"/>
      <c r="EF217" s="184"/>
      <c r="EG217" s="184"/>
      <c r="EH217" s="184"/>
      <c r="EI217" s="184"/>
      <c r="EJ217" s="184"/>
      <c r="EK217" s="184"/>
      <c r="EL217" s="184"/>
      <c r="EM217" s="184"/>
      <c r="EN217" s="184"/>
      <c r="EO217" s="184"/>
      <c r="EP217" s="184"/>
      <c r="EQ217" s="184"/>
      <c r="ER217" s="184"/>
      <c r="ES217" s="184"/>
      <c r="ET217" s="184"/>
      <c r="EU217" s="184"/>
      <c r="EV217" s="184"/>
      <c r="EW217" s="184"/>
      <c r="EX217" s="184"/>
      <c r="EY217" s="184"/>
      <c r="EZ217" s="184"/>
      <c r="FA217" s="184"/>
      <c r="FB217" s="184"/>
      <c r="FC217" s="184"/>
      <c r="FD217" s="184"/>
      <c r="FE217" s="184"/>
      <c r="FF217" s="184"/>
      <c r="FG217" s="184"/>
      <c r="FH217" s="184"/>
      <c r="FI217" s="184"/>
      <c r="FJ217" s="184"/>
      <c r="FK217" s="184"/>
      <c r="FL217" s="184"/>
      <c r="FM217" s="184"/>
      <c r="FN217" s="184"/>
      <c r="FO217" s="184"/>
      <c r="FP217" s="184"/>
      <c r="FQ217" s="184"/>
      <c r="FR217" s="184"/>
      <c r="FS217" s="184"/>
      <c r="FT217" s="184"/>
      <c r="FU217" s="184"/>
      <c r="FV217" s="184"/>
      <c r="FW217" s="184"/>
      <c r="FX217" s="184"/>
      <c r="FY217" s="184"/>
      <c r="FZ217" s="184"/>
      <c r="GA217" s="184"/>
      <c r="GB217" s="184"/>
      <c r="GC217" s="184"/>
      <c r="GD217" s="184"/>
      <c r="GE217" s="184"/>
      <c r="GF217" s="184"/>
      <c r="GG217" s="184"/>
      <c r="GH217" s="184"/>
      <c r="GI217" s="184"/>
      <c r="GJ217" s="184"/>
      <c r="GK217" s="184"/>
      <c r="GL217" s="184"/>
      <c r="GM217" s="184"/>
      <c r="GN217" s="184"/>
      <c r="GO217" s="184"/>
      <c r="GP217" s="184"/>
      <c r="GQ217" s="184"/>
      <c r="GR217" s="184"/>
    </row>
    <row r="218" spans="1:5" s="184" customFormat="1" ht="45">
      <c r="A218" s="142" t="s">
        <v>492</v>
      </c>
      <c r="B218" s="142" t="s">
        <v>496</v>
      </c>
      <c r="C218" s="142"/>
      <c r="D218" s="174" t="s">
        <v>497</v>
      </c>
      <c r="E218" s="144">
        <v>19639</v>
      </c>
    </row>
    <row r="219" spans="1:5" s="184" customFormat="1" ht="11.25">
      <c r="A219" s="145" t="s">
        <v>492</v>
      </c>
      <c r="B219" s="145" t="s">
        <v>496</v>
      </c>
      <c r="C219" s="145" t="s">
        <v>341</v>
      </c>
      <c r="D219" s="146" t="s">
        <v>342</v>
      </c>
      <c r="E219" s="147">
        <v>19639</v>
      </c>
    </row>
    <row r="220" spans="1:5" s="184" customFormat="1" ht="11.25">
      <c r="A220" s="145" t="s">
        <v>492</v>
      </c>
      <c r="B220" s="145" t="s">
        <v>496</v>
      </c>
      <c r="C220" s="145" t="s">
        <v>343</v>
      </c>
      <c r="D220" s="146" t="s">
        <v>344</v>
      </c>
      <c r="E220" s="147">
        <v>19639</v>
      </c>
    </row>
    <row r="221" spans="1:5" s="184" customFormat="1" ht="33.75">
      <c r="A221" s="142" t="s">
        <v>492</v>
      </c>
      <c r="B221" s="142" t="s">
        <v>498</v>
      </c>
      <c r="C221" s="142"/>
      <c r="D221" s="143" t="s">
        <v>499</v>
      </c>
      <c r="E221" s="144">
        <v>20837</v>
      </c>
    </row>
    <row r="222" spans="1:5" s="184" customFormat="1" ht="11.25">
      <c r="A222" s="145" t="s">
        <v>492</v>
      </c>
      <c r="B222" s="145" t="s">
        <v>498</v>
      </c>
      <c r="C222" s="145" t="s">
        <v>341</v>
      </c>
      <c r="D222" s="146" t="s">
        <v>342</v>
      </c>
      <c r="E222" s="147">
        <v>20837</v>
      </c>
    </row>
    <row r="223" spans="1:5" s="184" customFormat="1" ht="11.25">
      <c r="A223" s="145" t="s">
        <v>492</v>
      </c>
      <c r="B223" s="145" t="s">
        <v>498</v>
      </c>
      <c r="C223" s="145" t="s">
        <v>343</v>
      </c>
      <c r="D223" s="146" t="s">
        <v>344</v>
      </c>
      <c r="E223" s="147">
        <v>20837</v>
      </c>
    </row>
    <row r="224" spans="1:5" s="184" customFormat="1" ht="22.5">
      <c r="A224" s="139" t="s">
        <v>492</v>
      </c>
      <c r="B224" s="139" t="s">
        <v>500</v>
      </c>
      <c r="C224" s="139"/>
      <c r="D224" s="140" t="s">
        <v>501</v>
      </c>
      <c r="E224" s="141">
        <v>8242.3</v>
      </c>
    </row>
    <row r="225" spans="1:5" s="187" customFormat="1" ht="22.5">
      <c r="A225" s="142" t="s">
        <v>492</v>
      </c>
      <c r="B225" s="142" t="s">
        <v>502</v>
      </c>
      <c r="C225" s="142"/>
      <c r="D225" s="143" t="s">
        <v>503</v>
      </c>
      <c r="E225" s="144">
        <v>713.3</v>
      </c>
    </row>
    <row r="226" spans="1:5" s="187" customFormat="1" ht="11.25">
      <c r="A226" s="145" t="s">
        <v>492</v>
      </c>
      <c r="B226" s="145" t="s">
        <v>502</v>
      </c>
      <c r="C226" s="145" t="s">
        <v>478</v>
      </c>
      <c r="D226" s="146" t="s">
        <v>479</v>
      </c>
      <c r="E226" s="147">
        <v>713.3</v>
      </c>
    </row>
    <row r="227" spans="1:200" s="188" customFormat="1" ht="11.25">
      <c r="A227" s="145" t="s">
        <v>492</v>
      </c>
      <c r="B227" s="145" t="s">
        <v>502</v>
      </c>
      <c r="C227" s="145" t="s">
        <v>254</v>
      </c>
      <c r="D227" s="146" t="s">
        <v>504</v>
      </c>
      <c r="E227" s="147">
        <v>713.3</v>
      </c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187"/>
      <c r="AU227" s="187"/>
      <c r="AV227" s="187"/>
      <c r="AW227" s="187"/>
      <c r="AX227" s="187"/>
      <c r="AY227" s="187"/>
      <c r="AZ227" s="187"/>
      <c r="BA227" s="187"/>
      <c r="BB227" s="187"/>
      <c r="BC227" s="187"/>
      <c r="BD227" s="187"/>
      <c r="BE227" s="187"/>
      <c r="BF227" s="187"/>
      <c r="BG227" s="187"/>
      <c r="BH227" s="187"/>
      <c r="BI227" s="187"/>
      <c r="BJ227" s="187"/>
      <c r="BK227" s="187"/>
      <c r="BL227" s="187"/>
      <c r="BM227" s="187"/>
      <c r="BN227" s="187"/>
      <c r="BO227" s="187"/>
      <c r="BP227" s="187"/>
      <c r="BQ227" s="187"/>
      <c r="BR227" s="187"/>
      <c r="BS227" s="187"/>
      <c r="BT227" s="187"/>
      <c r="BU227" s="187"/>
      <c r="BV227" s="187"/>
      <c r="BW227" s="187"/>
      <c r="BX227" s="187"/>
      <c r="BY227" s="187"/>
      <c r="BZ227" s="187"/>
      <c r="CA227" s="187"/>
      <c r="CB227" s="187"/>
      <c r="CC227" s="187"/>
      <c r="CD227" s="187"/>
      <c r="CE227" s="187"/>
      <c r="CF227" s="187"/>
      <c r="CG227" s="187"/>
      <c r="CH227" s="187"/>
      <c r="CI227" s="187"/>
      <c r="CJ227" s="187"/>
      <c r="CK227" s="187"/>
      <c r="CL227" s="187"/>
      <c r="CM227" s="187"/>
      <c r="CN227" s="187"/>
      <c r="CO227" s="187"/>
      <c r="CP227" s="187"/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187"/>
      <c r="DD227" s="187"/>
      <c r="DE227" s="187"/>
      <c r="DF227" s="187"/>
      <c r="DG227" s="187"/>
      <c r="DH227" s="187"/>
      <c r="DI227" s="187"/>
      <c r="DJ227" s="187"/>
      <c r="DK227" s="187"/>
      <c r="DL227" s="187"/>
      <c r="DM227" s="187"/>
      <c r="DN227" s="187"/>
      <c r="DO227" s="187"/>
      <c r="DP227" s="187"/>
      <c r="DQ227" s="187"/>
      <c r="DR227" s="187"/>
      <c r="DS227" s="187"/>
      <c r="DT227" s="187"/>
      <c r="DU227" s="187"/>
      <c r="DV227" s="187"/>
      <c r="DW227" s="187"/>
      <c r="DX227" s="187"/>
      <c r="DY227" s="187"/>
      <c r="DZ227" s="187"/>
      <c r="EA227" s="187"/>
      <c r="EB227" s="187"/>
      <c r="EC227" s="187"/>
      <c r="ED227" s="187"/>
      <c r="EE227" s="187"/>
      <c r="EF227" s="187"/>
      <c r="EG227" s="187"/>
      <c r="EH227" s="187"/>
      <c r="EI227" s="187"/>
      <c r="EJ227" s="187"/>
      <c r="EK227" s="187"/>
      <c r="EL227" s="187"/>
      <c r="EM227" s="187"/>
      <c r="EN227" s="187"/>
      <c r="EO227" s="187"/>
      <c r="EP227" s="187"/>
      <c r="EQ227" s="187"/>
      <c r="ER227" s="187"/>
      <c r="ES227" s="187"/>
      <c r="ET227" s="187"/>
      <c r="EU227" s="187"/>
      <c r="EV227" s="187"/>
      <c r="EW227" s="187"/>
      <c r="EX227" s="187"/>
      <c r="EY227" s="187"/>
      <c r="EZ227" s="187"/>
      <c r="FA227" s="187"/>
      <c r="FB227" s="187"/>
      <c r="FC227" s="187"/>
      <c r="FD227" s="187"/>
      <c r="FE227" s="187"/>
      <c r="FF227" s="187"/>
      <c r="FG227" s="187"/>
      <c r="FH227" s="187"/>
      <c r="FI227" s="187"/>
      <c r="FJ227" s="187"/>
      <c r="FK227" s="187"/>
      <c r="FL227" s="187"/>
      <c r="FM227" s="187"/>
      <c r="FN227" s="187"/>
      <c r="FO227" s="187"/>
      <c r="FP227" s="187"/>
      <c r="FQ227" s="187"/>
      <c r="FR227" s="187"/>
      <c r="FS227" s="187"/>
      <c r="FT227" s="187"/>
      <c r="FU227" s="187"/>
      <c r="FV227" s="187"/>
      <c r="FW227" s="187"/>
      <c r="FX227" s="187"/>
      <c r="FY227" s="187"/>
      <c r="FZ227" s="187"/>
      <c r="GA227" s="187"/>
      <c r="GB227" s="187"/>
      <c r="GC227" s="187"/>
      <c r="GD227" s="187"/>
      <c r="GE227" s="187"/>
      <c r="GF227" s="187"/>
      <c r="GG227" s="187"/>
      <c r="GH227" s="187"/>
      <c r="GI227" s="187"/>
      <c r="GJ227" s="187"/>
      <c r="GK227" s="187"/>
      <c r="GL227" s="187"/>
      <c r="GM227" s="187"/>
      <c r="GN227" s="187"/>
      <c r="GO227" s="187"/>
      <c r="GP227" s="187"/>
      <c r="GQ227" s="187"/>
      <c r="GR227" s="187"/>
    </row>
    <row r="228" spans="1:200" s="188" customFormat="1" ht="22.5">
      <c r="A228" s="142" t="s">
        <v>492</v>
      </c>
      <c r="B228" s="142" t="s">
        <v>505</v>
      </c>
      <c r="C228" s="142"/>
      <c r="D228" s="143" t="s">
        <v>506</v>
      </c>
      <c r="E228" s="144">
        <v>5659</v>
      </c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87"/>
      <c r="AZ228" s="187"/>
      <c r="BA228" s="187"/>
      <c r="BB228" s="187"/>
      <c r="BC228" s="187"/>
      <c r="BD228" s="187"/>
      <c r="BE228" s="187"/>
      <c r="BF228" s="187"/>
      <c r="BG228" s="187"/>
      <c r="BH228" s="187"/>
      <c r="BI228" s="187"/>
      <c r="BJ228" s="187"/>
      <c r="BK228" s="187"/>
      <c r="BL228" s="187"/>
      <c r="BM228" s="187"/>
      <c r="BN228" s="187"/>
      <c r="BO228" s="187"/>
      <c r="BP228" s="187"/>
      <c r="BQ228" s="187"/>
      <c r="BR228" s="187"/>
      <c r="BS228" s="187"/>
      <c r="BT228" s="187"/>
      <c r="BU228" s="187"/>
      <c r="BV228" s="187"/>
      <c r="BW228" s="187"/>
      <c r="BX228" s="187"/>
      <c r="BY228" s="187"/>
      <c r="BZ228" s="187"/>
      <c r="CA228" s="187"/>
      <c r="CB228" s="187"/>
      <c r="CC228" s="187"/>
      <c r="CD228" s="187"/>
      <c r="CE228" s="187"/>
      <c r="CF228" s="187"/>
      <c r="CG228" s="187"/>
      <c r="CH228" s="187"/>
      <c r="CI228" s="187"/>
      <c r="CJ228" s="187"/>
      <c r="CK228" s="187"/>
      <c r="CL228" s="187"/>
      <c r="CM228" s="187"/>
      <c r="CN228" s="187"/>
      <c r="CO228" s="187"/>
      <c r="CP228" s="187"/>
      <c r="CQ228" s="187"/>
      <c r="CR228" s="187"/>
      <c r="CS228" s="187"/>
      <c r="CT228" s="187"/>
      <c r="CU228" s="187"/>
      <c r="CV228" s="187"/>
      <c r="CW228" s="187"/>
      <c r="CX228" s="187"/>
      <c r="CY228" s="187"/>
      <c r="CZ228" s="187"/>
      <c r="DA228" s="187"/>
      <c r="DB228" s="187"/>
      <c r="DC228" s="187"/>
      <c r="DD228" s="187"/>
      <c r="DE228" s="187"/>
      <c r="DF228" s="187"/>
      <c r="DG228" s="187"/>
      <c r="DH228" s="187"/>
      <c r="DI228" s="187"/>
      <c r="DJ228" s="187"/>
      <c r="DK228" s="187"/>
      <c r="DL228" s="187"/>
      <c r="DM228" s="187"/>
      <c r="DN228" s="187"/>
      <c r="DO228" s="187"/>
      <c r="DP228" s="187"/>
      <c r="DQ228" s="187"/>
      <c r="DR228" s="187"/>
      <c r="DS228" s="187"/>
      <c r="DT228" s="187"/>
      <c r="DU228" s="187"/>
      <c r="DV228" s="187"/>
      <c r="DW228" s="187"/>
      <c r="DX228" s="187"/>
      <c r="DY228" s="187"/>
      <c r="DZ228" s="187"/>
      <c r="EA228" s="187"/>
      <c r="EB228" s="187"/>
      <c r="EC228" s="187"/>
      <c r="ED228" s="187"/>
      <c r="EE228" s="187"/>
      <c r="EF228" s="187"/>
      <c r="EG228" s="187"/>
      <c r="EH228" s="187"/>
      <c r="EI228" s="187"/>
      <c r="EJ228" s="187"/>
      <c r="EK228" s="187"/>
      <c r="EL228" s="187"/>
      <c r="EM228" s="187"/>
      <c r="EN228" s="187"/>
      <c r="EO228" s="187"/>
      <c r="EP228" s="187"/>
      <c r="EQ228" s="187"/>
      <c r="ER228" s="187"/>
      <c r="ES228" s="187"/>
      <c r="ET228" s="187"/>
      <c r="EU228" s="187"/>
      <c r="EV228" s="187"/>
      <c r="EW228" s="187"/>
      <c r="EX228" s="187"/>
      <c r="EY228" s="187"/>
      <c r="EZ228" s="187"/>
      <c r="FA228" s="187"/>
      <c r="FB228" s="187"/>
      <c r="FC228" s="187"/>
      <c r="FD228" s="187"/>
      <c r="FE228" s="187"/>
      <c r="FF228" s="187"/>
      <c r="FG228" s="187"/>
      <c r="FH228" s="187"/>
      <c r="FI228" s="187"/>
      <c r="FJ228" s="187"/>
      <c r="FK228" s="187"/>
      <c r="FL228" s="187"/>
      <c r="FM228" s="187"/>
      <c r="FN228" s="187"/>
      <c r="FO228" s="187"/>
      <c r="FP228" s="187"/>
      <c r="FQ228" s="187"/>
      <c r="FR228" s="187"/>
      <c r="FS228" s="187"/>
      <c r="FT228" s="187"/>
      <c r="FU228" s="187"/>
      <c r="FV228" s="187"/>
      <c r="FW228" s="187"/>
      <c r="FX228" s="187"/>
      <c r="FY228" s="187"/>
      <c r="FZ228" s="187"/>
      <c r="GA228" s="187"/>
      <c r="GB228" s="187"/>
      <c r="GC228" s="187"/>
      <c r="GD228" s="187"/>
      <c r="GE228" s="187"/>
      <c r="GF228" s="187"/>
      <c r="GG228" s="187"/>
      <c r="GH228" s="187"/>
      <c r="GI228" s="187"/>
      <c r="GJ228" s="187"/>
      <c r="GK228" s="187"/>
      <c r="GL228" s="187"/>
      <c r="GM228" s="187"/>
      <c r="GN228" s="187"/>
      <c r="GO228" s="187"/>
      <c r="GP228" s="187"/>
      <c r="GQ228" s="187"/>
      <c r="GR228" s="187"/>
    </row>
    <row r="229" spans="1:200" s="188" customFormat="1" ht="11.25">
      <c r="A229" s="145" t="s">
        <v>492</v>
      </c>
      <c r="B229" s="145" t="s">
        <v>505</v>
      </c>
      <c r="C229" s="145" t="s">
        <v>478</v>
      </c>
      <c r="D229" s="146" t="s">
        <v>479</v>
      </c>
      <c r="E229" s="147">
        <v>5659</v>
      </c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7"/>
      <c r="BF229" s="187"/>
      <c r="BG229" s="187"/>
      <c r="BH229" s="187"/>
      <c r="BI229" s="187"/>
      <c r="BJ229" s="187"/>
      <c r="BK229" s="187"/>
      <c r="BL229" s="187"/>
      <c r="BM229" s="187"/>
      <c r="BN229" s="187"/>
      <c r="BO229" s="187"/>
      <c r="BP229" s="187"/>
      <c r="BQ229" s="187"/>
      <c r="BR229" s="187"/>
      <c r="BS229" s="187"/>
      <c r="BT229" s="187"/>
      <c r="BU229" s="187"/>
      <c r="BV229" s="187"/>
      <c r="BW229" s="187"/>
      <c r="BX229" s="187"/>
      <c r="BY229" s="187"/>
      <c r="BZ229" s="187"/>
      <c r="CA229" s="187"/>
      <c r="CB229" s="187"/>
      <c r="CC229" s="187"/>
      <c r="CD229" s="187"/>
      <c r="CE229" s="187"/>
      <c r="CF229" s="187"/>
      <c r="CG229" s="187"/>
      <c r="CH229" s="187"/>
      <c r="CI229" s="187"/>
      <c r="CJ229" s="187"/>
      <c r="CK229" s="187"/>
      <c r="CL229" s="187"/>
      <c r="CM229" s="187"/>
      <c r="CN229" s="187"/>
      <c r="CO229" s="187"/>
      <c r="CP229" s="187"/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7"/>
      <c r="DE229" s="187"/>
      <c r="DF229" s="187"/>
      <c r="DG229" s="187"/>
      <c r="DH229" s="187"/>
      <c r="DI229" s="187"/>
      <c r="DJ229" s="187"/>
      <c r="DK229" s="187"/>
      <c r="DL229" s="187"/>
      <c r="DM229" s="187"/>
      <c r="DN229" s="187"/>
      <c r="DO229" s="187"/>
      <c r="DP229" s="187"/>
      <c r="DQ229" s="187"/>
      <c r="DR229" s="187"/>
      <c r="DS229" s="187"/>
      <c r="DT229" s="187"/>
      <c r="DU229" s="187"/>
      <c r="DV229" s="187"/>
      <c r="DW229" s="187"/>
      <c r="DX229" s="187"/>
      <c r="DY229" s="187"/>
      <c r="DZ229" s="187"/>
      <c r="EA229" s="187"/>
      <c r="EB229" s="187"/>
      <c r="EC229" s="187"/>
      <c r="ED229" s="187"/>
      <c r="EE229" s="187"/>
      <c r="EF229" s="187"/>
      <c r="EG229" s="187"/>
      <c r="EH229" s="187"/>
      <c r="EI229" s="187"/>
      <c r="EJ229" s="187"/>
      <c r="EK229" s="187"/>
      <c r="EL229" s="187"/>
      <c r="EM229" s="187"/>
      <c r="EN229" s="187"/>
      <c r="EO229" s="187"/>
      <c r="EP229" s="187"/>
      <c r="EQ229" s="187"/>
      <c r="ER229" s="187"/>
      <c r="ES229" s="187"/>
      <c r="ET229" s="187"/>
      <c r="EU229" s="187"/>
      <c r="EV229" s="187"/>
      <c r="EW229" s="187"/>
      <c r="EX229" s="187"/>
      <c r="EY229" s="187"/>
      <c r="EZ229" s="187"/>
      <c r="FA229" s="187"/>
      <c r="FB229" s="187"/>
      <c r="FC229" s="187"/>
      <c r="FD229" s="187"/>
      <c r="FE229" s="187"/>
      <c r="FF229" s="187"/>
      <c r="FG229" s="187"/>
      <c r="FH229" s="187"/>
      <c r="FI229" s="187"/>
      <c r="FJ229" s="187"/>
      <c r="FK229" s="187"/>
      <c r="FL229" s="187"/>
      <c r="FM229" s="187"/>
      <c r="FN229" s="187"/>
      <c r="FO229" s="187"/>
      <c r="FP229" s="187"/>
      <c r="FQ229" s="187"/>
      <c r="FR229" s="187"/>
      <c r="FS229" s="187"/>
      <c r="FT229" s="187"/>
      <c r="FU229" s="187"/>
      <c r="FV229" s="187"/>
      <c r="FW229" s="187"/>
      <c r="FX229" s="187"/>
      <c r="FY229" s="187"/>
      <c r="FZ229" s="187"/>
      <c r="GA229" s="187"/>
      <c r="GB229" s="187"/>
      <c r="GC229" s="187"/>
      <c r="GD229" s="187"/>
      <c r="GE229" s="187"/>
      <c r="GF229" s="187"/>
      <c r="GG229" s="187"/>
      <c r="GH229" s="187"/>
      <c r="GI229" s="187"/>
      <c r="GJ229" s="187"/>
      <c r="GK229" s="187"/>
      <c r="GL229" s="187"/>
      <c r="GM229" s="187"/>
      <c r="GN229" s="187"/>
      <c r="GO229" s="187"/>
      <c r="GP229" s="187"/>
      <c r="GQ229" s="187"/>
      <c r="GR229" s="187"/>
    </row>
    <row r="230" spans="1:200" s="188" customFormat="1" ht="11.25">
      <c r="A230" s="145" t="s">
        <v>492</v>
      </c>
      <c r="B230" s="145" t="s">
        <v>505</v>
      </c>
      <c r="C230" s="145" t="s">
        <v>254</v>
      </c>
      <c r="D230" s="146" t="s">
        <v>504</v>
      </c>
      <c r="E230" s="147">
        <v>5659</v>
      </c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  <c r="BA230" s="187"/>
      <c r="BB230" s="187"/>
      <c r="BC230" s="187"/>
      <c r="BD230" s="187"/>
      <c r="BE230" s="187"/>
      <c r="BF230" s="187"/>
      <c r="BG230" s="187"/>
      <c r="BH230" s="187"/>
      <c r="BI230" s="187"/>
      <c r="BJ230" s="187"/>
      <c r="BK230" s="187"/>
      <c r="BL230" s="187"/>
      <c r="BM230" s="187"/>
      <c r="BN230" s="187"/>
      <c r="BO230" s="187"/>
      <c r="BP230" s="187"/>
      <c r="BQ230" s="187"/>
      <c r="BR230" s="187"/>
      <c r="BS230" s="187"/>
      <c r="BT230" s="187"/>
      <c r="BU230" s="187"/>
      <c r="BV230" s="187"/>
      <c r="BW230" s="187"/>
      <c r="BX230" s="187"/>
      <c r="BY230" s="187"/>
      <c r="BZ230" s="187"/>
      <c r="CA230" s="187"/>
      <c r="CB230" s="187"/>
      <c r="CC230" s="187"/>
      <c r="CD230" s="187"/>
      <c r="CE230" s="187"/>
      <c r="CF230" s="187"/>
      <c r="CG230" s="187"/>
      <c r="CH230" s="187"/>
      <c r="CI230" s="187"/>
      <c r="CJ230" s="187"/>
      <c r="CK230" s="187"/>
      <c r="CL230" s="187"/>
      <c r="CM230" s="187"/>
      <c r="CN230" s="187"/>
      <c r="CO230" s="187"/>
      <c r="CP230" s="187"/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187"/>
      <c r="DD230" s="187"/>
      <c r="DE230" s="187"/>
      <c r="DF230" s="187"/>
      <c r="DG230" s="187"/>
      <c r="DH230" s="187"/>
      <c r="DI230" s="187"/>
      <c r="DJ230" s="187"/>
      <c r="DK230" s="187"/>
      <c r="DL230" s="187"/>
      <c r="DM230" s="187"/>
      <c r="DN230" s="187"/>
      <c r="DO230" s="187"/>
      <c r="DP230" s="187"/>
      <c r="DQ230" s="187"/>
      <c r="DR230" s="187"/>
      <c r="DS230" s="187"/>
      <c r="DT230" s="187"/>
      <c r="DU230" s="187"/>
      <c r="DV230" s="187"/>
      <c r="DW230" s="187"/>
      <c r="DX230" s="187"/>
      <c r="DY230" s="187"/>
      <c r="DZ230" s="187"/>
      <c r="EA230" s="187"/>
      <c r="EB230" s="187"/>
      <c r="EC230" s="187"/>
      <c r="ED230" s="187"/>
      <c r="EE230" s="187"/>
      <c r="EF230" s="187"/>
      <c r="EG230" s="187"/>
      <c r="EH230" s="187"/>
      <c r="EI230" s="187"/>
      <c r="EJ230" s="187"/>
      <c r="EK230" s="187"/>
      <c r="EL230" s="187"/>
      <c r="EM230" s="187"/>
      <c r="EN230" s="187"/>
      <c r="EO230" s="187"/>
      <c r="EP230" s="187"/>
      <c r="EQ230" s="187"/>
      <c r="ER230" s="187"/>
      <c r="ES230" s="187"/>
      <c r="ET230" s="187"/>
      <c r="EU230" s="187"/>
      <c r="EV230" s="187"/>
      <c r="EW230" s="187"/>
      <c r="EX230" s="187"/>
      <c r="EY230" s="187"/>
      <c r="EZ230" s="187"/>
      <c r="FA230" s="187"/>
      <c r="FB230" s="187"/>
      <c r="FC230" s="187"/>
      <c r="FD230" s="187"/>
      <c r="FE230" s="187"/>
      <c r="FF230" s="187"/>
      <c r="FG230" s="187"/>
      <c r="FH230" s="187"/>
      <c r="FI230" s="187"/>
      <c r="FJ230" s="187"/>
      <c r="FK230" s="187"/>
      <c r="FL230" s="187"/>
      <c r="FM230" s="187"/>
      <c r="FN230" s="187"/>
      <c r="FO230" s="187"/>
      <c r="FP230" s="187"/>
      <c r="FQ230" s="187"/>
      <c r="FR230" s="187"/>
      <c r="FS230" s="187"/>
      <c r="FT230" s="187"/>
      <c r="FU230" s="187"/>
      <c r="FV230" s="187"/>
      <c r="FW230" s="187"/>
      <c r="FX230" s="187"/>
      <c r="FY230" s="187"/>
      <c r="FZ230" s="187"/>
      <c r="GA230" s="187"/>
      <c r="GB230" s="187"/>
      <c r="GC230" s="187"/>
      <c r="GD230" s="187"/>
      <c r="GE230" s="187"/>
      <c r="GF230" s="187"/>
      <c r="GG230" s="187"/>
      <c r="GH230" s="187"/>
      <c r="GI230" s="187"/>
      <c r="GJ230" s="187"/>
      <c r="GK230" s="187"/>
      <c r="GL230" s="187"/>
      <c r="GM230" s="187"/>
      <c r="GN230" s="187"/>
      <c r="GO230" s="187"/>
      <c r="GP230" s="187"/>
      <c r="GQ230" s="187"/>
      <c r="GR230" s="187"/>
    </row>
    <row r="231" spans="1:200" s="188" customFormat="1" ht="11.25">
      <c r="A231" s="142" t="s">
        <v>492</v>
      </c>
      <c r="B231" s="142" t="s">
        <v>507</v>
      </c>
      <c r="C231" s="142"/>
      <c r="D231" s="143" t="s">
        <v>508</v>
      </c>
      <c r="E231" s="144">
        <v>170</v>
      </c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7"/>
      <c r="BB231" s="187"/>
      <c r="BC231" s="187"/>
      <c r="BD231" s="187"/>
      <c r="BE231" s="187"/>
      <c r="BF231" s="187"/>
      <c r="BG231" s="187"/>
      <c r="BH231" s="187"/>
      <c r="BI231" s="187"/>
      <c r="BJ231" s="187"/>
      <c r="BK231" s="187"/>
      <c r="BL231" s="187"/>
      <c r="BM231" s="187"/>
      <c r="BN231" s="187"/>
      <c r="BO231" s="187"/>
      <c r="BP231" s="187"/>
      <c r="BQ231" s="187"/>
      <c r="BR231" s="187"/>
      <c r="BS231" s="187"/>
      <c r="BT231" s="187"/>
      <c r="BU231" s="187"/>
      <c r="BV231" s="187"/>
      <c r="BW231" s="187"/>
      <c r="BX231" s="187"/>
      <c r="BY231" s="187"/>
      <c r="BZ231" s="187"/>
      <c r="CA231" s="187"/>
      <c r="CB231" s="187"/>
      <c r="CC231" s="187"/>
      <c r="CD231" s="187"/>
      <c r="CE231" s="187"/>
      <c r="CF231" s="187"/>
      <c r="CG231" s="187"/>
      <c r="CH231" s="187"/>
      <c r="CI231" s="187"/>
      <c r="CJ231" s="187"/>
      <c r="CK231" s="187"/>
      <c r="CL231" s="187"/>
      <c r="CM231" s="187"/>
      <c r="CN231" s="187"/>
      <c r="CO231" s="187"/>
      <c r="CP231" s="187"/>
      <c r="CQ231" s="187"/>
      <c r="CR231" s="187"/>
      <c r="CS231" s="187"/>
      <c r="CT231" s="187"/>
      <c r="CU231" s="187"/>
      <c r="CV231" s="187"/>
      <c r="CW231" s="187"/>
      <c r="CX231" s="187"/>
      <c r="CY231" s="187"/>
      <c r="CZ231" s="187"/>
      <c r="DA231" s="187"/>
      <c r="DB231" s="187"/>
      <c r="DC231" s="187"/>
      <c r="DD231" s="187"/>
      <c r="DE231" s="187"/>
      <c r="DF231" s="187"/>
      <c r="DG231" s="187"/>
      <c r="DH231" s="187"/>
      <c r="DI231" s="187"/>
      <c r="DJ231" s="187"/>
      <c r="DK231" s="187"/>
      <c r="DL231" s="187"/>
      <c r="DM231" s="187"/>
      <c r="DN231" s="187"/>
      <c r="DO231" s="187"/>
      <c r="DP231" s="187"/>
      <c r="DQ231" s="187"/>
      <c r="DR231" s="187"/>
      <c r="DS231" s="187"/>
      <c r="DT231" s="187"/>
      <c r="DU231" s="187"/>
      <c r="DV231" s="187"/>
      <c r="DW231" s="187"/>
      <c r="DX231" s="187"/>
      <c r="DY231" s="187"/>
      <c r="DZ231" s="187"/>
      <c r="EA231" s="187"/>
      <c r="EB231" s="187"/>
      <c r="EC231" s="187"/>
      <c r="ED231" s="187"/>
      <c r="EE231" s="187"/>
      <c r="EF231" s="187"/>
      <c r="EG231" s="187"/>
      <c r="EH231" s="187"/>
      <c r="EI231" s="187"/>
      <c r="EJ231" s="187"/>
      <c r="EK231" s="187"/>
      <c r="EL231" s="187"/>
      <c r="EM231" s="187"/>
      <c r="EN231" s="187"/>
      <c r="EO231" s="187"/>
      <c r="EP231" s="187"/>
      <c r="EQ231" s="187"/>
      <c r="ER231" s="187"/>
      <c r="ES231" s="187"/>
      <c r="ET231" s="187"/>
      <c r="EU231" s="187"/>
      <c r="EV231" s="187"/>
      <c r="EW231" s="187"/>
      <c r="EX231" s="187"/>
      <c r="EY231" s="187"/>
      <c r="EZ231" s="187"/>
      <c r="FA231" s="187"/>
      <c r="FB231" s="187"/>
      <c r="FC231" s="187"/>
      <c r="FD231" s="187"/>
      <c r="FE231" s="187"/>
      <c r="FF231" s="187"/>
      <c r="FG231" s="187"/>
      <c r="FH231" s="187"/>
      <c r="FI231" s="187"/>
      <c r="FJ231" s="187"/>
      <c r="FK231" s="187"/>
      <c r="FL231" s="187"/>
      <c r="FM231" s="187"/>
      <c r="FN231" s="187"/>
      <c r="FO231" s="187"/>
      <c r="FP231" s="187"/>
      <c r="FQ231" s="187"/>
      <c r="FR231" s="187"/>
      <c r="FS231" s="187"/>
      <c r="FT231" s="187"/>
      <c r="FU231" s="187"/>
      <c r="FV231" s="187"/>
      <c r="FW231" s="187"/>
      <c r="FX231" s="187"/>
      <c r="FY231" s="187"/>
      <c r="FZ231" s="187"/>
      <c r="GA231" s="187"/>
      <c r="GB231" s="187"/>
      <c r="GC231" s="187"/>
      <c r="GD231" s="187"/>
      <c r="GE231" s="187"/>
      <c r="GF231" s="187"/>
      <c r="GG231" s="187"/>
      <c r="GH231" s="187"/>
      <c r="GI231" s="187"/>
      <c r="GJ231" s="187"/>
      <c r="GK231" s="187"/>
      <c r="GL231" s="187"/>
      <c r="GM231" s="187"/>
      <c r="GN231" s="187"/>
      <c r="GO231" s="187"/>
      <c r="GP231" s="187"/>
      <c r="GQ231" s="187"/>
      <c r="GR231" s="187"/>
    </row>
    <row r="232" spans="1:200" s="188" customFormat="1" ht="11.25">
      <c r="A232" s="145" t="s">
        <v>509</v>
      </c>
      <c r="B232" s="145" t="s">
        <v>507</v>
      </c>
      <c r="C232" s="145" t="s">
        <v>478</v>
      </c>
      <c r="D232" s="146" t="s">
        <v>479</v>
      </c>
      <c r="E232" s="147">
        <v>170</v>
      </c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  <c r="BB232" s="187"/>
      <c r="BC232" s="187"/>
      <c r="BD232" s="187"/>
      <c r="BE232" s="187"/>
      <c r="BF232" s="187"/>
      <c r="BG232" s="187"/>
      <c r="BH232" s="187"/>
      <c r="BI232" s="187"/>
      <c r="BJ232" s="187"/>
      <c r="BK232" s="187"/>
      <c r="BL232" s="187"/>
      <c r="BM232" s="187"/>
      <c r="BN232" s="187"/>
      <c r="BO232" s="187"/>
      <c r="BP232" s="187"/>
      <c r="BQ232" s="187"/>
      <c r="BR232" s="187"/>
      <c r="BS232" s="187"/>
      <c r="BT232" s="187"/>
      <c r="BU232" s="187"/>
      <c r="BV232" s="187"/>
      <c r="BW232" s="187"/>
      <c r="BX232" s="187"/>
      <c r="BY232" s="187"/>
      <c r="BZ232" s="187"/>
      <c r="CA232" s="187"/>
      <c r="CB232" s="187"/>
      <c r="CC232" s="187"/>
      <c r="CD232" s="187"/>
      <c r="CE232" s="187"/>
      <c r="CF232" s="187"/>
      <c r="CG232" s="187"/>
      <c r="CH232" s="187"/>
      <c r="CI232" s="187"/>
      <c r="CJ232" s="187"/>
      <c r="CK232" s="187"/>
      <c r="CL232" s="187"/>
      <c r="CM232" s="187"/>
      <c r="CN232" s="187"/>
      <c r="CO232" s="187"/>
      <c r="CP232" s="187"/>
      <c r="CQ232" s="187"/>
      <c r="CR232" s="187"/>
      <c r="CS232" s="187"/>
      <c r="CT232" s="187"/>
      <c r="CU232" s="187"/>
      <c r="CV232" s="187"/>
      <c r="CW232" s="187"/>
      <c r="CX232" s="187"/>
      <c r="CY232" s="187"/>
      <c r="CZ232" s="187"/>
      <c r="DA232" s="187"/>
      <c r="DB232" s="187"/>
      <c r="DC232" s="187"/>
      <c r="DD232" s="187"/>
      <c r="DE232" s="187"/>
      <c r="DF232" s="187"/>
      <c r="DG232" s="187"/>
      <c r="DH232" s="187"/>
      <c r="DI232" s="187"/>
      <c r="DJ232" s="187"/>
      <c r="DK232" s="187"/>
      <c r="DL232" s="187"/>
      <c r="DM232" s="187"/>
      <c r="DN232" s="187"/>
      <c r="DO232" s="187"/>
      <c r="DP232" s="187"/>
      <c r="DQ232" s="187"/>
      <c r="DR232" s="187"/>
      <c r="DS232" s="187"/>
      <c r="DT232" s="187"/>
      <c r="DU232" s="187"/>
      <c r="DV232" s="187"/>
      <c r="DW232" s="187"/>
      <c r="DX232" s="187"/>
      <c r="DY232" s="187"/>
      <c r="DZ232" s="187"/>
      <c r="EA232" s="187"/>
      <c r="EB232" s="187"/>
      <c r="EC232" s="187"/>
      <c r="ED232" s="187"/>
      <c r="EE232" s="187"/>
      <c r="EF232" s="187"/>
      <c r="EG232" s="187"/>
      <c r="EH232" s="187"/>
      <c r="EI232" s="187"/>
      <c r="EJ232" s="187"/>
      <c r="EK232" s="187"/>
      <c r="EL232" s="187"/>
      <c r="EM232" s="187"/>
      <c r="EN232" s="187"/>
      <c r="EO232" s="187"/>
      <c r="EP232" s="187"/>
      <c r="EQ232" s="187"/>
      <c r="ER232" s="187"/>
      <c r="ES232" s="187"/>
      <c r="ET232" s="187"/>
      <c r="EU232" s="187"/>
      <c r="EV232" s="187"/>
      <c r="EW232" s="187"/>
      <c r="EX232" s="187"/>
      <c r="EY232" s="187"/>
      <c r="EZ232" s="187"/>
      <c r="FA232" s="187"/>
      <c r="FB232" s="187"/>
      <c r="FC232" s="187"/>
      <c r="FD232" s="187"/>
      <c r="FE232" s="187"/>
      <c r="FF232" s="187"/>
      <c r="FG232" s="187"/>
      <c r="FH232" s="187"/>
      <c r="FI232" s="187"/>
      <c r="FJ232" s="187"/>
      <c r="FK232" s="187"/>
      <c r="FL232" s="187"/>
      <c r="FM232" s="187"/>
      <c r="FN232" s="187"/>
      <c r="FO232" s="187"/>
      <c r="FP232" s="187"/>
      <c r="FQ232" s="187"/>
      <c r="FR232" s="187"/>
      <c r="FS232" s="187"/>
      <c r="FT232" s="187"/>
      <c r="FU232" s="187"/>
      <c r="FV232" s="187"/>
      <c r="FW232" s="187"/>
      <c r="FX232" s="187"/>
      <c r="FY232" s="187"/>
      <c r="FZ232" s="187"/>
      <c r="GA232" s="187"/>
      <c r="GB232" s="187"/>
      <c r="GC232" s="187"/>
      <c r="GD232" s="187"/>
      <c r="GE232" s="187"/>
      <c r="GF232" s="187"/>
      <c r="GG232" s="187"/>
      <c r="GH232" s="187"/>
      <c r="GI232" s="187"/>
      <c r="GJ232" s="187"/>
      <c r="GK232" s="187"/>
      <c r="GL232" s="187"/>
      <c r="GM232" s="187"/>
      <c r="GN232" s="187"/>
      <c r="GO232" s="187"/>
      <c r="GP232" s="187"/>
      <c r="GQ232" s="187"/>
      <c r="GR232" s="187"/>
    </row>
    <row r="233" spans="1:200" s="188" customFormat="1" ht="11.25">
      <c r="A233" s="145" t="s">
        <v>492</v>
      </c>
      <c r="B233" s="145" t="s">
        <v>507</v>
      </c>
      <c r="C233" s="145" t="s">
        <v>254</v>
      </c>
      <c r="D233" s="146" t="s">
        <v>504</v>
      </c>
      <c r="E233" s="147">
        <v>170</v>
      </c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87"/>
      <c r="BK233" s="187"/>
      <c r="BL233" s="187"/>
      <c r="BM233" s="187"/>
      <c r="BN233" s="187"/>
      <c r="BO233" s="187"/>
      <c r="BP233" s="187"/>
      <c r="BQ233" s="187"/>
      <c r="BR233" s="187"/>
      <c r="BS233" s="187"/>
      <c r="BT233" s="187"/>
      <c r="BU233" s="187"/>
      <c r="BV233" s="187"/>
      <c r="BW233" s="187"/>
      <c r="BX233" s="187"/>
      <c r="BY233" s="187"/>
      <c r="BZ233" s="187"/>
      <c r="CA233" s="187"/>
      <c r="CB233" s="187"/>
      <c r="CC233" s="187"/>
      <c r="CD233" s="187"/>
      <c r="CE233" s="187"/>
      <c r="CF233" s="187"/>
      <c r="CG233" s="187"/>
      <c r="CH233" s="187"/>
      <c r="CI233" s="187"/>
      <c r="CJ233" s="187"/>
      <c r="CK233" s="187"/>
      <c r="CL233" s="187"/>
      <c r="CM233" s="187"/>
      <c r="CN233" s="187"/>
      <c r="CO233" s="187"/>
      <c r="CP233" s="187"/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7"/>
      <c r="DE233" s="187"/>
      <c r="DF233" s="187"/>
      <c r="DG233" s="187"/>
      <c r="DH233" s="187"/>
      <c r="DI233" s="187"/>
      <c r="DJ233" s="187"/>
      <c r="DK233" s="187"/>
      <c r="DL233" s="187"/>
      <c r="DM233" s="187"/>
      <c r="DN233" s="187"/>
      <c r="DO233" s="187"/>
      <c r="DP233" s="187"/>
      <c r="DQ233" s="187"/>
      <c r="DR233" s="187"/>
      <c r="DS233" s="187"/>
      <c r="DT233" s="187"/>
      <c r="DU233" s="187"/>
      <c r="DV233" s="187"/>
      <c r="DW233" s="187"/>
      <c r="DX233" s="187"/>
      <c r="DY233" s="187"/>
      <c r="DZ233" s="187"/>
      <c r="EA233" s="187"/>
      <c r="EB233" s="187"/>
      <c r="EC233" s="187"/>
      <c r="ED233" s="187"/>
      <c r="EE233" s="187"/>
      <c r="EF233" s="187"/>
      <c r="EG233" s="187"/>
      <c r="EH233" s="187"/>
      <c r="EI233" s="187"/>
      <c r="EJ233" s="187"/>
      <c r="EK233" s="187"/>
      <c r="EL233" s="187"/>
      <c r="EM233" s="187"/>
      <c r="EN233" s="187"/>
      <c r="EO233" s="187"/>
      <c r="EP233" s="187"/>
      <c r="EQ233" s="187"/>
      <c r="ER233" s="187"/>
      <c r="ES233" s="187"/>
      <c r="ET233" s="187"/>
      <c r="EU233" s="187"/>
      <c r="EV233" s="187"/>
      <c r="EW233" s="187"/>
      <c r="EX233" s="187"/>
      <c r="EY233" s="187"/>
      <c r="EZ233" s="187"/>
      <c r="FA233" s="187"/>
      <c r="FB233" s="187"/>
      <c r="FC233" s="187"/>
      <c r="FD233" s="187"/>
      <c r="FE233" s="187"/>
      <c r="FF233" s="187"/>
      <c r="FG233" s="187"/>
      <c r="FH233" s="187"/>
      <c r="FI233" s="187"/>
      <c r="FJ233" s="187"/>
      <c r="FK233" s="187"/>
      <c r="FL233" s="187"/>
      <c r="FM233" s="187"/>
      <c r="FN233" s="187"/>
      <c r="FO233" s="187"/>
      <c r="FP233" s="187"/>
      <c r="FQ233" s="187"/>
      <c r="FR233" s="187"/>
      <c r="FS233" s="187"/>
      <c r="FT233" s="187"/>
      <c r="FU233" s="187"/>
      <c r="FV233" s="187"/>
      <c r="FW233" s="187"/>
      <c r="FX233" s="187"/>
      <c r="FY233" s="187"/>
      <c r="FZ233" s="187"/>
      <c r="GA233" s="187"/>
      <c r="GB233" s="187"/>
      <c r="GC233" s="187"/>
      <c r="GD233" s="187"/>
      <c r="GE233" s="187"/>
      <c r="GF233" s="187"/>
      <c r="GG233" s="187"/>
      <c r="GH233" s="187"/>
      <c r="GI233" s="187"/>
      <c r="GJ233" s="187"/>
      <c r="GK233" s="187"/>
      <c r="GL233" s="187"/>
      <c r="GM233" s="187"/>
      <c r="GN233" s="187"/>
      <c r="GO233" s="187"/>
      <c r="GP233" s="187"/>
      <c r="GQ233" s="187"/>
      <c r="GR233" s="187"/>
    </row>
    <row r="234" spans="1:200" s="188" customFormat="1" ht="22.5">
      <c r="A234" s="142" t="s">
        <v>492</v>
      </c>
      <c r="B234" s="142" t="s">
        <v>510</v>
      </c>
      <c r="C234" s="142"/>
      <c r="D234" s="143" t="s">
        <v>511</v>
      </c>
      <c r="E234" s="144">
        <v>1700</v>
      </c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  <c r="BN234" s="187"/>
      <c r="BO234" s="187"/>
      <c r="BP234" s="187"/>
      <c r="BQ234" s="187"/>
      <c r="BR234" s="187"/>
      <c r="BS234" s="187"/>
      <c r="BT234" s="187"/>
      <c r="BU234" s="187"/>
      <c r="BV234" s="187"/>
      <c r="BW234" s="187"/>
      <c r="BX234" s="187"/>
      <c r="BY234" s="187"/>
      <c r="BZ234" s="187"/>
      <c r="CA234" s="187"/>
      <c r="CB234" s="187"/>
      <c r="CC234" s="187"/>
      <c r="CD234" s="187"/>
      <c r="CE234" s="187"/>
      <c r="CF234" s="187"/>
      <c r="CG234" s="187"/>
      <c r="CH234" s="187"/>
      <c r="CI234" s="187"/>
      <c r="CJ234" s="187"/>
      <c r="CK234" s="187"/>
      <c r="CL234" s="187"/>
      <c r="CM234" s="187"/>
      <c r="CN234" s="187"/>
      <c r="CO234" s="187"/>
      <c r="CP234" s="187"/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7"/>
      <c r="DE234" s="187"/>
      <c r="DF234" s="187"/>
      <c r="DG234" s="187"/>
      <c r="DH234" s="187"/>
      <c r="DI234" s="187"/>
      <c r="DJ234" s="187"/>
      <c r="DK234" s="187"/>
      <c r="DL234" s="187"/>
      <c r="DM234" s="187"/>
      <c r="DN234" s="187"/>
      <c r="DO234" s="187"/>
      <c r="DP234" s="187"/>
      <c r="DQ234" s="187"/>
      <c r="DR234" s="187"/>
      <c r="DS234" s="187"/>
      <c r="DT234" s="187"/>
      <c r="DU234" s="187"/>
      <c r="DV234" s="187"/>
      <c r="DW234" s="187"/>
      <c r="DX234" s="187"/>
      <c r="DY234" s="187"/>
      <c r="DZ234" s="187"/>
      <c r="EA234" s="187"/>
      <c r="EB234" s="187"/>
      <c r="EC234" s="187"/>
      <c r="ED234" s="187"/>
      <c r="EE234" s="187"/>
      <c r="EF234" s="187"/>
      <c r="EG234" s="187"/>
      <c r="EH234" s="187"/>
      <c r="EI234" s="187"/>
      <c r="EJ234" s="187"/>
      <c r="EK234" s="187"/>
      <c r="EL234" s="187"/>
      <c r="EM234" s="187"/>
      <c r="EN234" s="187"/>
      <c r="EO234" s="187"/>
      <c r="EP234" s="187"/>
      <c r="EQ234" s="187"/>
      <c r="ER234" s="187"/>
      <c r="ES234" s="187"/>
      <c r="ET234" s="187"/>
      <c r="EU234" s="187"/>
      <c r="EV234" s="187"/>
      <c r="EW234" s="187"/>
      <c r="EX234" s="187"/>
      <c r="EY234" s="187"/>
      <c r="EZ234" s="187"/>
      <c r="FA234" s="187"/>
      <c r="FB234" s="187"/>
      <c r="FC234" s="187"/>
      <c r="FD234" s="187"/>
      <c r="FE234" s="187"/>
      <c r="FF234" s="187"/>
      <c r="FG234" s="187"/>
      <c r="FH234" s="187"/>
      <c r="FI234" s="187"/>
      <c r="FJ234" s="187"/>
      <c r="FK234" s="187"/>
      <c r="FL234" s="187"/>
      <c r="FM234" s="187"/>
      <c r="FN234" s="187"/>
      <c r="FO234" s="187"/>
      <c r="FP234" s="187"/>
      <c r="FQ234" s="187"/>
      <c r="FR234" s="187"/>
      <c r="FS234" s="187"/>
      <c r="FT234" s="187"/>
      <c r="FU234" s="187"/>
      <c r="FV234" s="187"/>
      <c r="FW234" s="187"/>
      <c r="FX234" s="187"/>
      <c r="FY234" s="187"/>
      <c r="FZ234" s="187"/>
      <c r="GA234" s="187"/>
      <c r="GB234" s="187"/>
      <c r="GC234" s="187"/>
      <c r="GD234" s="187"/>
      <c r="GE234" s="187"/>
      <c r="GF234" s="187"/>
      <c r="GG234" s="187"/>
      <c r="GH234" s="187"/>
      <c r="GI234" s="187"/>
      <c r="GJ234" s="187"/>
      <c r="GK234" s="187"/>
      <c r="GL234" s="187"/>
      <c r="GM234" s="187"/>
      <c r="GN234" s="187"/>
      <c r="GO234" s="187"/>
      <c r="GP234" s="187"/>
      <c r="GQ234" s="187"/>
      <c r="GR234" s="187"/>
    </row>
    <row r="235" spans="1:200" s="188" customFormat="1" ht="11.25">
      <c r="A235" s="145" t="s">
        <v>509</v>
      </c>
      <c r="B235" s="145" t="s">
        <v>510</v>
      </c>
      <c r="C235" s="145" t="s">
        <v>478</v>
      </c>
      <c r="D235" s="146" t="s">
        <v>479</v>
      </c>
      <c r="E235" s="147">
        <v>1700</v>
      </c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187"/>
      <c r="BF235" s="187"/>
      <c r="BG235" s="187"/>
      <c r="BH235" s="187"/>
      <c r="BI235" s="187"/>
      <c r="BJ235" s="187"/>
      <c r="BK235" s="187"/>
      <c r="BL235" s="187"/>
      <c r="BM235" s="187"/>
      <c r="BN235" s="187"/>
      <c r="BO235" s="187"/>
      <c r="BP235" s="187"/>
      <c r="BQ235" s="187"/>
      <c r="BR235" s="187"/>
      <c r="BS235" s="187"/>
      <c r="BT235" s="187"/>
      <c r="BU235" s="187"/>
      <c r="BV235" s="187"/>
      <c r="BW235" s="187"/>
      <c r="BX235" s="187"/>
      <c r="BY235" s="187"/>
      <c r="BZ235" s="187"/>
      <c r="CA235" s="187"/>
      <c r="CB235" s="187"/>
      <c r="CC235" s="187"/>
      <c r="CD235" s="187"/>
      <c r="CE235" s="187"/>
      <c r="CF235" s="187"/>
      <c r="CG235" s="187"/>
      <c r="CH235" s="187"/>
      <c r="CI235" s="187"/>
      <c r="CJ235" s="187"/>
      <c r="CK235" s="187"/>
      <c r="CL235" s="187"/>
      <c r="CM235" s="187"/>
      <c r="CN235" s="187"/>
      <c r="CO235" s="187"/>
      <c r="CP235" s="187"/>
      <c r="CQ235" s="187"/>
      <c r="CR235" s="187"/>
      <c r="CS235" s="187"/>
      <c r="CT235" s="187"/>
      <c r="CU235" s="187"/>
      <c r="CV235" s="187"/>
      <c r="CW235" s="187"/>
      <c r="CX235" s="187"/>
      <c r="CY235" s="187"/>
      <c r="CZ235" s="187"/>
      <c r="DA235" s="187"/>
      <c r="DB235" s="187"/>
      <c r="DC235" s="187"/>
      <c r="DD235" s="187"/>
      <c r="DE235" s="187"/>
      <c r="DF235" s="187"/>
      <c r="DG235" s="187"/>
      <c r="DH235" s="187"/>
      <c r="DI235" s="187"/>
      <c r="DJ235" s="187"/>
      <c r="DK235" s="187"/>
      <c r="DL235" s="187"/>
      <c r="DM235" s="187"/>
      <c r="DN235" s="187"/>
      <c r="DO235" s="187"/>
      <c r="DP235" s="187"/>
      <c r="DQ235" s="187"/>
      <c r="DR235" s="187"/>
      <c r="DS235" s="187"/>
      <c r="DT235" s="187"/>
      <c r="DU235" s="187"/>
      <c r="DV235" s="187"/>
      <c r="DW235" s="187"/>
      <c r="DX235" s="187"/>
      <c r="DY235" s="187"/>
      <c r="DZ235" s="187"/>
      <c r="EA235" s="187"/>
      <c r="EB235" s="187"/>
      <c r="EC235" s="187"/>
      <c r="ED235" s="187"/>
      <c r="EE235" s="187"/>
      <c r="EF235" s="187"/>
      <c r="EG235" s="187"/>
      <c r="EH235" s="187"/>
      <c r="EI235" s="187"/>
      <c r="EJ235" s="187"/>
      <c r="EK235" s="187"/>
      <c r="EL235" s="187"/>
      <c r="EM235" s="187"/>
      <c r="EN235" s="187"/>
      <c r="EO235" s="187"/>
      <c r="EP235" s="187"/>
      <c r="EQ235" s="187"/>
      <c r="ER235" s="187"/>
      <c r="ES235" s="187"/>
      <c r="ET235" s="187"/>
      <c r="EU235" s="187"/>
      <c r="EV235" s="187"/>
      <c r="EW235" s="187"/>
      <c r="EX235" s="187"/>
      <c r="EY235" s="187"/>
      <c r="EZ235" s="187"/>
      <c r="FA235" s="187"/>
      <c r="FB235" s="187"/>
      <c r="FC235" s="187"/>
      <c r="FD235" s="187"/>
      <c r="FE235" s="187"/>
      <c r="FF235" s="187"/>
      <c r="FG235" s="187"/>
      <c r="FH235" s="187"/>
      <c r="FI235" s="187"/>
      <c r="FJ235" s="187"/>
      <c r="FK235" s="187"/>
      <c r="FL235" s="187"/>
      <c r="FM235" s="187"/>
      <c r="FN235" s="187"/>
      <c r="FO235" s="187"/>
      <c r="FP235" s="187"/>
      <c r="FQ235" s="187"/>
      <c r="FR235" s="187"/>
      <c r="FS235" s="187"/>
      <c r="FT235" s="187"/>
      <c r="FU235" s="187"/>
      <c r="FV235" s="187"/>
      <c r="FW235" s="187"/>
      <c r="FX235" s="187"/>
      <c r="FY235" s="187"/>
      <c r="FZ235" s="187"/>
      <c r="GA235" s="187"/>
      <c r="GB235" s="187"/>
      <c r="GC235" s="187"/>
      <c r="GD235" s="187"/>
      <c r="GE235" s="187"/>
      <c r="GF235" s="187"/>
      <c r="GG235" s="187"/>
      <c r="GH235" s="187"/>
      <c r="GI235" s="187"/>
      <c r="GJ235" s="187"/>
      <c r="GK235" s="187"/>
      <c r="GL235" s="187"/>
      <c r="GM235" s="187"/>
      <c r="GN235" s="187"/>
      <c r="GO235" s="187"/>
      <c r="GP235" s="187"/>
      <c r="GQ235" s="187"/>
      <c r="GR235" s="187"/>
    </row>
    <row r="236" spans="1:200" s="188" customFormat="1" ht="11.25">
      <c r="A236" s="145" t="s">
        <v>492</v>
      </c>
      <c r="B236" s="145" t="s">
        <v>510</v>
      </c>
      <c r="C236" s="145" t="s">
        <v>254</v>
      </c>
      <c r="D236" s="146" t="s">
        <v>504</v>
      </c>
      <c r="E236" s="147">
        <v>1700</v>
      </c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  <c r="BB236" s="187"/>
      <c r="BC236" s="187"/>
      <c r="BD236" s="187"/>
      <c r="BE236" s="187"/>
      <c r="BF236" s="187"/>
      <c r="BG236" s="187"/>
      <c r="BH236" s="187"/>
      <c r="BI236" s="187"/>
      <c r="BJ236" s="187"/>
      <c r="BK236" s="187"/>
      <c r="BL236" s="187"/>
      <c r="BM236" s="187"/>
      <c r="BN236" s="187"/>
      <c r="BO236" s="187"/>
      <c r="BP236" s="187"/>
      <c r="BQ236" s="187"/>
      <c r="BR236" s="187"/>
      <c r="BS236" s="187"/>
      <c r="BT236" s="187"/>
      <c r="BU236" s="187"/>
      <c r="BV236" s="187"/>
      <c r="BW236" s="187"/>
      <c r="BX236" s="187"/>
      <c r="BY236" s="187"/>
      <c r="BZ236" s="187"/>
      <c r="CA236" s="187"/>
      <c r="CB236" s="187"/>
      <c r="CC236" s="187"/>
      <c r="CD236" s="187"/>
      <c r="CE236" s="187"/>
      <c r="CF236" s="187"/>
      <c r="CG236" s="187"/>
      <c r="CH236" s="187"/>
      <c r="CI236" s="187"/>
      <c r="CJ236" s="187"/>
      <c r="CK236" s="187"/>
      <c r="CL236" s="187"/>
      <c r="CM236" s="187"/>
      <c r="CN236" s="187"/>
      <c r="CO236" s="187"/>
      <c r="CP236" s="187"/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7"/>
      <c r="DE236" s="187"/>
      <c r="DF236" s="187"/>
      <c r="DG236" s="187"/>
      <c r="DH236" s="187"/>
      <c r="DI236" s="187"/>
      <c r="DJ236" s="187"/>
      <c r="DK236" s="187"/>
      <c r="DL236" s="187"/>
      <c r="DM236" s="187"/>
      <c r="DN236" s="187"/>
      <c r="DO236" s="187"/>
      <c r="DP236" s="187"/>
      <c r="DQ236" s="187"/>
      <c r="DR236" s="187"/>
      <c r="DS236" s="187"/>
      <c r="DT236" s="187"/>
      <c r="DU236" s="187"/>
      <c r="DV236" s="187"/>
      <c r="DW236" s="187"/>
      <c r="DX236" s="187"/>
      <c r="DY236" s="187"/>
      <c r="DZ236" s="187"/>
      <c r="EA236" s="187"/>
      <c r="EB236" s="187"/>
      <c r="EC236" s="187"/>
      <c r="ED236" s="187"/>
      <c r="EE236" s="187"/>
      <c r="EF236" s="187"/>
      <c r="EG236" s="187"/>
      <c r="EH236" s="187"/>
      <c r="EI236" s="187"/>
      <c r="EJ236" s="187"/>
      <c r="EK236" s="187"/>
      <c r="EL236" s="187"/>
      <c r="EM236" s="187"/>
      <c r="EN236" s="187"/>
      <c r="EO236" s="187"/>
      <c r="EP236" s="187"/>
      <c r="EQ236" s="187"/>
      <c r="ER236" s="187"/>
      <c r="ES236" s="187"/>
      <c r="ET236" s="187"/>
      <c r="EU236" s="187"/>
      <c r="EV236" s="187"/>
      <c r="EW236" s="187"/>
      <c r="EX236" s="187"/>
      <c r="EY236" s="187"/>
      <c r="EZ236" s="187"/>
      <c r="FA236" s="187"/>
      <c r="FB236" s="187"/>
      <c r="FC236" s="187"/>
      <c r="FD236" s="187"/>
      <c r="FE236" s="187"/>
      <c r="FF236" s="187"/>
      <c r="FG236" s="187"/>
      <c r="FH236" s="187"/>
      <c r="FI236" s="187"/>
      <c r="FJ236" s="187"/>
      <c r="FK236" s="187"/>
      <c r="FL236" s="187"/>
      <c r="FM236" s="187"/>
      <c r="FN236" s="187"/>
      <c r="FO236" s="187"/>
      <c r="FP236" s="187"/>
      <c r="FQ236" s="187"/>
      <c r="FR236" s="187"/>
      <c r="FS236" s="187"/>
      <c r="FT236" s="187"/>
      <c r="FU236" s="187"/>
      <c r="FV236" s="187"/>
      <c r="FW236" s="187"/>
      <c r="FX236" s="187"/>
      <c r="FY236" s="187"/>
      <c r="FZ236" s="187"/>
      <c r="GA236" s="187"/>
      <c r="GB236" s="187"/>
      <c r="GC236" s="187"/>
      <c r="GD236" s="187"/>
      <c r="GE236" s="187"/>
      <c r="GF236" s="187"/>
      <c r="GG236" s="187"/>
      <c r="GH236" s="187"/>
      <c r="GI236" s="187"/>
      <c r="GJ236" s="187"/>
      <c r="GK236" s="187"/>
      <c r="GL236" s="187"/>
      <c r="GM236" s="187"/>
      <c r="GN236" s="187"/>
      <c r="GO236" s="187"/>
      <c r="GP236" s="187"/>
      <c r="GQ236" s="187"/>
      <c r="GR236" s="187"/>
    </row>
    <row r="237" spans="1:200" s="188" customFormat="1" ht="22.5">
      <c r="A237" s="139" t="s">
        <v>492</v>
      </c>
      <c r="B237" s="139" t="s">
        <v>483</v>
      </c>
      <c r="C237" s="139"/>
      <c r="D237" s="190" t="s">
        <v>484</v>
      </c>
      <c r="E237" s="141">
        <v>100</v>
      </c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  <c r="BB237" s="187"/>
      <c r="BC237" s="187"/>
      <c r="BD237" s="187"/>
      <c r="BE237" s="187"/>
      <c r="BF237" s="187"/>
      <c r="BG237" s="187"/>
      <c r="BH237" s="187"/>
      <c r="BI237" s="187"/>
      <c r="BJ237" s="187"/>
      <c r="BK237" s="187"/>
      <c r="BL237" s="187"/>
      <c r="BM237" s="187"/>
      <c r="BN237" s="187"/>
      <c r="BO237" s="187"/>
      <c r="BP237" s="187"/>
      <c r="BQ237" s="187"/>
      <c r="BR237" s="187"/>
      <c r="BS237" s="187"/>
      <c r="BT237" s="187"/>
      <c r="BU237" s="187"/>
      <c r="BV237" s="187"/>
      <c r="BW237" s="187"/>
      <c r="BX237" s="187"/>
      <c r="BY237" s="187"/>
      <c r="BZ237" s="187"/>
      <c r="CA237" s="187"/>
      <c r="CB237" s="187"/>
      <c r="CC237" s="187"/>
      <c r="CD237" s="187"/>
      <c r="CE237" s="187"/>
      <c r="CF237" s="187"/>
      <c r="CG237" s="187"/>
      <c r="CH237" s="187"/>
      <c r="CI237" s="187"/>
      <c r="CJ237" s="187"/>
      <c r="CK237" s="187"/>
      <c r="CL237" s="187"/>
      <c r="CM237" s="187"/>
      <c r="CN237" s="187"/>
      <c r="CO237" s="187"/>
      <c r="CP237" s="187"/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7"/>
      <c r="DE237" s="187"/>
      <c r="DF237" s="187"/>
      <c r="DG237" s="187"/>
      <c r="DH237" s="187"/>
      <c r="DI237" s="187"/>
      <c r="DJ237" s="187"/>
      <c r="DK237" s="187"/>
      <c r="DL237" s="187"/>
      <c r="DM237" s="187"/>
      <c r="DN237" s="187"/>
      <c r="DO237" s="187"/>
      <c r="DP237" s="187"/>
      <c r="DQ237" s="187"/>
      <c r="DR237" s="187"/>
      <c r="DS237" s="187"/>
      <c r="DT237" s="187"/>
      <c r="DU237" s="187"/>
      <c r="DV237" s="187"/>
      <c r="DW237" s="187"/>
      <c r="DX237" s="187"/>
      <c r="DY237" s="187"/>
      <c r="DZ237" s="187"/>
      <c r="EA237" s="187"/>
      <c r="EB237" s="187"/>
      <c r="EC237" s="187"/>
      <c r="ED237" s="187"/>
      <c r="EE237" s="187"/>
      <c r="EF237" s="187"/>
      <c r="EG237" s="187"/>
      <c r="EH237" s="187"/>
      <c r="EI237" s="187"/>
      <c r="EJ237" s="187"/>
      <c r="EK237" s="187"/>
      <c r="EL237" s="187"/>
      <c r="EM237" s="187"/>
      <c r="EN237" s="187"/>
      <c r="EO237" s="187"/>
      <c r="EP237" s="187"/>
      <c r="EQ237" s="187"/>
      <c r="ER237" s="187"/>
      <c r="ES237" s="187"/>
      <c r="ET237" s="187"/>
      <c r="EU237" s="187"/>
      <c r="EV237" s="187"/>
      <c r="EW237" s="187"/>
      <c r="EX237" s="187"/>
      <c r="EY237" s="187"/>
      <c r="EZ237" s="187"/>
      <c r="FA237" s="187"/>
      <c r="FB237" s="187"/>
      <c r="FC237" s="187"/>
      <c r="FD237" s="187"/>
      <c r="FE237" s="187"/>
      <c r="FF237" s="187"/>
      <c r="FG237" s="187"/>
      <c r="FH237" s="187"/>
      <c r="FI237" s="187"/>
      <c r="FJ237" s="187"/>
      <c r="FK237" s="187"/>
      <c r="FL237" s="187"/>
      <c r="FM237" s="187"/>
      <c r="FN237" s="187"/>
      <c r="FO237" s="187"/>
      <c r="FP237" s="187"/>
      <c r="FQ237" s="187"/>
      <c r="FR237" s="187"/>
      <c r="FS237" s="187"/>
      <c r="FT237" s="187"/>
      <c r="FU237" s="187"/>
      <c r="FV237" s="187"/>
      <c r="FW237" s="187"/>
      <c r="FX237" s="187"/>
      <c r="FY237" s="187"/>
      <c r="FZ237" s="187"/>
      <c r="GA237" s="187"/>
      <c r="GB237" s="187"/>
      <c r="GC237" s="187"/>
      <c r="GD237" s="187"/>
      <c r="GE237" s="187"/>
      <c r="GF237" s="187"/>
      <c r="GG237" s="187"/>
      <c r="GH237" s="187"/>
      <c r="GI237" s="187"/>
      <c r="GJ237" s="187"/>
      <c r="GK237" s="187"/>
      <c r="GL237" s="187"/>
      <c r="GM237" s="187"/>
      <c r="GN237" s="187"/>
      <c r="GO237" s="187"/>
      <c r="GP237" s="187"/>
      <c r="GQ237" s="187"/>
      <c r="GR237" s="187"/>
    </row>
    <row r="238" spans="1:200" s="188" customFormat="1" ht="11.25">
      <c r="A238" s="166" t="s">
        <v>492</v>
      </c>
      <c r="B238" s="166" t="s">
        <v>512</v>
      </c>
      <c r="C238" s="166"/>
      <c r="D238" s="167" t="s">
        <v>513</v>
      </c>
      <c r="E238" s="168">
        <v>100</v>
      </c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7"/>
      <c r="BB238" s="187"/>
      <c r="BC238" s="187"/>
      <c r="BD238" s="187"/>
      <c r="BE238" s="187"/>
      <c r="BF238" s="187"/>
      <c r="BG238" s="187"/>
      <c r="BH238" s="187"/>
      <c r="BI238" s="187"/>
      <c r="BJ238" s="187"/>
      <c r="BK238" s="187"/>
      <c r="BL238" s="187"/>
      <c r="BM238" s="187"/>
      <c r="BN238" s="187"/>
      <c r="BO238" s="187"/>
      <c r="BP238" s="187"/>
      <c r="BQ238" s="187"/>
      <c r="BR238" s="187"/>
      <c r="BS238" s="187"/>
      <c r="BT238" s="187"/>
      <c r="BU238" s="187"/>
      <c r="BV238" s="187"/>
      <c r="BW238" s="187"/>
      <c r="BX238" s="187"/>
      <c r="BY238" s="187"/>
      <c r="BZ238" s="187"/>
      <c r="CA238" s="187"/>
      <c r="CB238" s="187"/>
      <c r="CC238" s="187"/>
      <c r="CD238" s="187"/>
      <c r="CE238" s="187"/>
      <c r="CF238" s="187"/>
      <c r="CG238" s="187"/>
      <c r="CH238" s="187"/>
      <c r="CI238" s="187"/>
      <c r="CJ238" s="187"/>
      <c r="CK238" s="187"/>
      <c r="CL238" s="187"/>
      <c r="CM238" s="187"/>
      <c r="CN238" s="187"/>
      <c r="CO238" s="187"/>
      <c r="CP238" s="187"/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7"/>
      <c r="DE238" s="187"/>
      <c r="DF238" s="187"/>
      <c r="DG238" s="187"/>
      <c r="DH238" s="187"/>
      <c r="DI238" s="187"/>
      <c r="DJ238" s="187"/>
      <c r="DK238" s="187"/>
      <c r="DL238" s="187"/>
      <c r="DM238" s="187"/>
      <c r="DN238" s="187"/>
      <c r="DO238" s="187"/>
      <c r="DP238" s="187"/>
      <c r="DQ238" s="187"/>
      <c r="DR238" s="187"/>
      <c r="DS238" s="187"/>
      <c r="DT238" s="187"/>
      <c r="DU238" s="187"/>
      <c r="DV238" s="187"/>
      <c r="DW238" s="187"/>
      <c r="DX238" s="187"/>
      <c r="DY238" s="187"/>
      <c r="DZ238" s="187"/>
      <c r="EA238" s="187"/>
      <c r="EB238" s="187"/>
      <c r="EC238" s="187"/>
      <c r="ED238" s="187"/>
      <c r="EE238" s="187"/>
      <c r="EF238" s="187"/>
      <c r="EG238" s="187"/>
      <c r="EH238" s="187"/>
      <c r="EI238" s="187"/>
      <c r="EJ238" s="187"/>
      <c r="EK238" s="187"/>
      <c r="EL238" s="187"/>
      <c r="EM238" s="187"/>
      <c r="EN238" s="187"/>
      <c r="EO238" s="187"/>
      <c r="EP238" s="187"/>
      <c r="EQ238" s="187"/>
      <c r="ER238" s="187"/>
      <c r="ES238" s="187"/>
      <c r="ET238" s="187"/>
      <c r="EU238" s="187"/>
      <c r="EV238" s="187"/>
      <c r="EW238" s="187"/>
      <c r="EX238" s="187"/>
      <c r="EY238" s="187"/>
      <c r="EZ238" s="187"/>
      <c r="FA238" s="187"/>
      <c r="FB238" s="187"/>
      <c r="FC238" s="187"/>
      <c r="FD238" s="187"/>
      <c r="FE238" s="187"/>
      <c r="FF238" s="187"/>
      <c r="FG238" s="187"/>
      <c r="FH238" s="187"/>
      <c r="FI238" s="187"/>
      <c r="FJ238" s="187"/>
      <c r="FK238" s="187"/>
      <c r="FL238" s="187"/>
      <c r="FM238" s="187"/>
      <c r="FN238" s="187"/>
      <c r="FO238" s="187"/>
      <c r="FP238" s="187"/>
      <c r="FQ238" s="187"/>
      <c r="FR238" s="187"/>
      <c r="FS238" s="187"/>
      <c r="FT238" s="187"/>
      <c r="FU238" s="187"/>
      <c r="FV238" s="187"/>
      <c r="FW238" s="187"/>
      <c r="FX238" s="187"/>
      <c r="FY238" s="187"/>
      <c r="FZ238" s="187"/>
      <c r="GA238" s="187"/>
      <c r="GB238" s="187"/>
      <c r="GC238" s="187"/>
      <c r="GD238" s="187"/>
      <c r="GE238" s="187"/>
      <c r="GF238" s="187"/>
      <c r="GG238" s="187"/>
      <c r="GH238" s="187"/>
      <c r="GI238" s="187"/>
      <c r="GJ238" s="187"/>
      <c r="GK238" s="187"/>
      <c r="GL238" s="187"/>
      <c r="GM238" s="187"/>
      <c r="GN238" s="187"/>
      <c r="GO238" s="187"/>
      <c r="GP238" s="187"/>
      <c r="GQ238" s="187"/>
      <c r="GR238" s="187"/>
    </row>
    <row r="239" spans="1:200" s="188" customFormat="1" ht="11.25">
      <c r="A239" s="142" t="s">
        <v>492</v>
      </c>
      <c r="B239" s="142" t="s">
        <v>514</v>
      </c>
      <c r="C239" s="142"/>
      <c r="D239" s="191" t="s">
        <v>515</v>
      </c>
      <c r="E239" s="144">
        <v>100</v>
      </c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  <c r="BB239" s="187"/>
      <c r="BC239" s="187"/>
      <c r="BD239" s="187"/>
      <c r="BE239" s="187"/>
      <c r="BF239" s="187"/>
      <c r="BG239" s="187"/>
      <c r="BH239" s="187"/>
      <c r="BI239" s="187"/>
      <c r="BJ239" s="187"/>
      <c r="BK239" s="187"/>
      <c r="BL239" s="187"/>
      <c r="BM239" s="187"/>
      <c r="BN239" s="187"/>
      <c r="BO239" s="187"/>
      <c r="BP239" s="187"/>
      <c r="BQ239" s="187"/>
      <c r="BR239" s="187"/>
      <c r="BS239" s="187"/>
      <c r="BT239" s="187"/>
      <c r="BU239" s="187"/>
      <c r="BV239" s="187"/>
      <c r="BW239" s="187"/>
      <c r="BX239" s="187"/>
      <c r="BY239" s="187"/>
      <c r="BZ239" s="187"/>
      <c r="CA239" s="187"/>
      <c r="CB239" s="187"/>
      <c r="CC239" s="187"/>
      <c r="CD239" s="187"/>
      <c r="CE239" s="187"/>
      <c r="CF239" s="187"/>
      <c r="CG239" s="187"/>
      <c r="CH239" s="187"/>
      <c r="CI239" s="187"/>
      <c r="CJ239" s="187"/>
      <c r="CK239" s="187"/>
      <c r="CL239" s="187"/>
      <c r="CM239" s="187"/>
      <c r="CN239" s="187"/>
      <c r="CO239" s="187"/>
      <c r="CP239" s="187"/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7"/>
      <c r="DE239" s="187"/>
      <c r="DF239" s="187"/>
      <c r="DG239" s="187"/>
      <c r="DH239" s="187"/>
      <c r="DI239" s="187"/>
      <c r="DJ239" s="187"/>
      <c r="DK239" s="187"/>
      <c r="DL239" s="187"/>
      <c r="DM239" s="187"/>
      <c r="DN239" s="187"/>
      <c r="DO239" s="187"/>
      <c r="DP239" s="187"/>
      <c r="DQ239" s="187"/>
      <c r="DR239" s="187"/>
      <c r="DS239" s="187"/>
      <c r="DT239" s="187"/>
      <c r="DU239" s="187"/>
      <c r="DV239" s="187"/>
      <c r="DW239" s="187"/>
      <c r="DX239" s="187"/>
      <c r="DY239" s="187"/>
      <c r="DZ239" s="187"/>
      <c r="EA239" s="187"/>
      <c r="EB239" s="187"/>
      <c r="EC239" s="187"/>
      <c r="ED239" s="187"/>
      <c r="EE239" s="187"/>
      <c r="EF239" s="187"/>
      <c r="EG239" s="187"/>
      <c r="EH239" s="187"/>
      <c r="EI239" s="187"/>
      <c r="EJ239" s="187"/>
      <c r="EK239" s="187"/>
      <c r="EL239" s="187"/>
      <c r="EM239" s="187"/>
      <c r="EN239" s="187"/>
      <c r="EO239" s="187"/>
      <c r="EP239" s="187"/>
      <c r="EQ239" s="187"/>
      <c r="ER239" s="187"/>
      <c r="ES239" s="187"/>
      <c r="ET239" s="187"/>
      <c r="EU239" s="187"/>
      <c r="EV239" s="187"/>
      <c r="EW239" s="187"/>
      <c r="EX239" s="187"/>
      <c r="EY239" s="187"/>
      <c r="EZ239" s="187"/>
      <c r="FA239" s="187"/>
      <c r="FB239" s="187"/>
      <c r="FC239" s="187"/>
      <c r="FD239" s="187"/>
      <c r="FE239" s="187"/>
      <c r="FF239" s="187"/>
      <c r="FG239" s="187"/>
      <c r="FH239" s="187"/>
      <c r="FI239" s="187"/>
      <c r="FJ239" s="187"/>
      <c r="FK239" s="187"/>
      <c r="FL239" s="187"/>
      <c r="FM239" s="187"/>
      <c r="FN239" s="187"/>
      <c r="FO239" s="187"/>
      <c r="FP239" s="187"/>
      <c r="FQ239" s="187"/>
      <c r="FR239" s="187"/>
      <c r="FS239" s="187"/>
      <c r="FT239" s="187"/>
      <c r="FU239" s="187"/>
      <c r="FV239" s="187"/>
      <c r="FW239" s="187"/>
      <c r="FX239" s="187"/>
      <c r="FY239" s="187"/>
      <c r="FZ239" s="187"/>
      <c r="GA239" s="187"/>
      <c r="GB239" s="187"/>
      <c r="GC239" s="187"/>
      <c r="GD239" s="187"/>
      <c r="GE239" s="187"/>
      <c r="GF239" s="187"/>
      <c r="GG239" s="187"/>
      <c r="GH239" s="187"/>
      <c r="GI239" s="187"/>
      <c r="GJ239" s="187"/>
      <c r="GK239" s="187"/>
      <c r="GL239" s="187"/>
      <c r="GM239" s="187"/>
      <c r="GN239" s="187"/>
      <c r="GO239" s="187"/>
      <c r="GP239" s="187"/>
      <c r="GQ239" s="187"/>
      <c r="GR239" s="187"/>
    </row>
    <row r="240" spans="1:200" s="188" customFormat="1" ht="11.25">
      <c r="A240" s="145" t="s">
        <v>492</v>
      </c>
      <c r="B240" s="145" t="s">
        <v>514</v>
      </c>
      <c r="C240" s="145" t="s">
        <v>341</v>
      </c>
      <c r="D240" s="146" t="s">
        <v>342</v>
      </c>
      <c r="E240" s="147">
        <v>100</v>
      </c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187"/>
      <c r="DH240" s="187"/>
      <c r="DI240" s="187"/>
      <c r="DJ240" s="187"/>
      <c r="DK240" s="187"/>
      <c r="DL240" s="187"/>
      <c r="DM240" s="187"/>
      <c r="DN240" s="187"/>
      <c r="DO240" s="187"/>
      <c r="DP240" s="187"/>
      <c r="DQ240" s="187"/>
      <c r="DR240" s="187"/>
      <c r="DS240" s="187"/>
      <c r="DT240" s="187"/>
      <c r="DU240" s="187"/>
      <c r="DV240" s="187"/>
      <c r="DW240" s="187"/>
      <c r="DX240" s="187"/>
      <c r="DY240" s="187"/>
      <c r="DZ240" s="187"/>
      <c r="EA240" s="187"/>
      <c r="EB240" s="187"/>
      <c r="EC240" s="187"/>
      <c r="ED240" s="187"/>
      <c r="EE240" s="187"/>
      <c r="EF240" s="187"/>
      <c r="EG240" s="187"/>
      <c r="EH240" s="187"/>
      <c r="EI240" s="187"/>
      <c r="EJ240" s="187"/>
      <c r="EK240" s="187"/>
      <c r="EL240" s="187"/>
      <c r="EM240" s="187"/>
      <c r="EN240" s="187"/>
      <c r="EO240" s="187"/>
      <c r="EP240" s="187"/>
      <c r="EQ240" s="187"/>
      <c r="ER240" s="187"/>
      <c r="ES240" s="187"/>
      <c r="ET240" s="187"/>
      <c r="EU240" s="187"/>
      <c r="EV240" s="187"/>
      <c r="EW240" s="187"/>
      <c r="EX240" s="187"/>
      <c r="EY240" s="187"/>
      <c r="EZ240" s="187"/>
      <c r="FA240" s="187"/>
      <c r="FB240" s="187"/>
      <c r="FC240" s="187"/>
      <c r="FD240" s="187"/>
      <c r="FE240" s="187"/>
      <c r="FF240" s="187"/>
      <c r="FG240" s="187"/>
      <c r="FH240" s="187"/>
      <c r="FI240" s="187"/>
      <c r="FJ240" s="187"/>
      <c r="FK240" s="187"/>
      <c r="FL240" s="187"/>
      <c r="FM240" s="187"/>
      <c r="FN240" s="187"/>
      <c r="FO240" s="187"/>
      <c r="FP240" s="187"/>
      <c r="FQ240" s="187"/>
      <c r="FR240" s="187"/>
      <c r="FS240" s="187"/>
      <c r="FT240" s="187"/>
      <c r="FU240" s="187"/>
      <c r="FV240" s="187"/>
      <c r="FW240" s="187"/>
      <c r="FX240" s="187"/>
      <c r="FY240" s="187"/>
      <c r="FZ240" s="187"/>
      <c r="GA240" s="187"/>
      <c r="GB240" s="187"/>
      <c r="GC240" s="187"/>
      <c r="GD240" s="187"/>
      <c r="GE240" s="187"/>
      <c r="GF240" s="187"/>
      <c r="GG240" s="187"/>
      <c r="GH240" s="187"/>
      <c r="GI240" s="187"/>
      <c r="GJ240" s="187"/>
      <c r="GK240" s="187"/>
      <c r="GL240" s="187"/>
      <c r="GM240" s="187"/>
      <c r="GN240" s="187"/>
      <c r="GO240" s="187"/>
      <c r="GP240" s="187"/>
      <c r="GQ240" s="187"/>
      <c r="GR240" s="187"/>
    </row>
    <row r="241" spans="1:200" s="188" customFormat="1" ht="11.25">
      <c r="A241" s="145" t="s">
        <v>492</v>
      </c>
      <c r="B241" s="145" t="s">
        <v>514</v>
      </c>
      <c r="C241" s="145" t="s">
        <v>343</v>
      </c>
      <c r="D241" s="146" t="s">
        <v>344</v>
      </c>
      <c r="E241" s="147">
        <v>100</v>
      </c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7"/>
      <c r="BN241" s="187"/>
      <c r="BO241" s="187"/>
      <c r="BP241" s="187"/>
      <c r="BQ241" s="187"/>
      <c r="BR241" s="187"/>
      <c r="BS241" s="187"/>
      <c r="BT241" s="187"/>
      <c r="BU241" s="187"/>
      <c r="BV241" s="187"/>
      <c r="BW241" s="187"/>
      <c r="BX241" s="187"/>
      <c r="BY241" s="187"/>
      <c r="BZ241" s="187"/>
      <c r="CA241" s="187"/>
      <c r="CB241" s="187"/>
      <c r="CC241" s="187"/>
      <c r="CD241" s="187"/>
      <c r="CE241" s="187"/>
      <c r="CF241" s="187"/>
      <c r="CG241" s="187"/>
      <c r="CH241" s="187"/>
      <c r="CI241" s="187"/>
      <c r="CJ241" s="187"/>
      <c r="CK241" s="187"/>
      <c r="CL241" s="187"/>
      <c r="CM241" s="187"/>
      <c r="CN241" s="187"/>
      <c r="CO241" s="187"/>
      <c r="CP241" s="187"/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7"/>
      <c r="DE241" s="187"/>
      <c r="DF241" s="187"/>
      <c r="DG241" s="187"/>
      <c r="DH241" s="187"/>
      <c r="DI241" s="187"/>
      <c r="DJ241" s="187"/>
      <c r="DK241" s="187"/>
      <c r="DL241" s="187"/>
      <c r="DM241" s="187"/>
      <c r="DN241" s="187"/>
      <c r="DO241" s="187"/>
      <c r="DP241" s="187"/>
      <c r="DQ241" s="187"/>
      <c r="DR241" s="187"/>
      <c r="DS241" s="187"/>
      <c r="DT241" s="187"/>
      <c r="DU241" s="187"/>
      <c r="DV241" s="187"/>
      <c r="DW241" s="187"/>
      <c r="DX241" s="187"/>
      <c r="DY241" s="187"/>
      <c r="DZ241" s="187"/>
      <c r="EA241" s="187"/>
      <c r="EB241" s="187"/>
      <c r="EC241" s="187"/>
      <c r="ED241" s="187"/>
      <c r="EE241" s="187"/>
      <c r="EF241" s="187"/>
      <c r="EG241" s="187"/>
      <c r="EH241" s="187"/>
      <c r="EI241" s="187"/>
      <c r="EJ241" s="187"/>
      <c r="EK241" s="187"/>
      <c r="EL241" s="187"/>
      <c r="EM241" s="187"/>
      <c r="EN241" s="187"/>
      <c r="EO241" s="187"/>
      <c r="EP241" s="187"/>
      <c r="EQ241" s="187"/>
      <c r="ER241" s="187"/>
      <c r="ES241" s="187"/>
      <c r="ET241" s="187"/>
      <c r="EU241" s="187"/>
      <c r="EV241" s="187"/>
      <c r="EW241" s="187"/>
      <c r="EX241" s="187"/>
      <c r="EY241" s="187"/>
      <c r="EZ241" s="187"/>
      <c r="FA241" s="187"/>
      <c r="FB241" s="187"/>
      <c r="FC241" s="187"/>
      <c r="FD241" s="187"/>
      <c r="FE241" s="187"/>
      <c r="FF241" s="187"/>
      <c r="FG241" s="187"/>
      <c r="FH241" s="187"/>
      <c r="FI241" s="187"/>
      <c r="FJ241" s="187"/>
      <c r="FK241" s="187"/>
      <c r="FL241" s="187"/>
      <c r="FM241" s="187"/>
      <c r="FN241" s="187"/>
      <c r="FO241" s="187"/>
      <c r="FP241" s="187"/>
      <c r="FQ241" s="187"/>
      <c r="FR241" s="187"/>
      <c r="FS241" s="187"/>
      <c r="FT241" s="187"/>
      <c r="FU241" s="187"/>
      <c r="FV241" s="187"/>
      <c r="FW241" s="187"/>
      <c r="FX241" s="187"/>
      <c r="FY241" s="187"/>
      <c r="FZ241" s="187"/>
      <c r="GA241" s="187"/>
      <c r="GB241" s="187"/>
      <c r="GC241" s="187"/>
      <c r="GD241" s="187"/>
      <c r="GE241" s="187"/>
      <c r="GF241" s="187"/>
      <c r="GG241" s="187"/>
      <c r="GH241" s="187"/>
      <c r="GI241" s="187"/>
      <c r="GJ241" s="187"/>
      <c r="GK241" s="187"/>
      <c r="GL241" s="187"/>
      <c r="GM241" s="187"/>
      <c r="GN241" s="187"/>
      <c r="GO241" s="187"/>
      <c r="GP241" s="187"/>
      <c r="GQ241" s="187"/>
      <c r="GR241" s="187"/>
    </row>
    <row r="242" spans="1:200" s="186" customFormat="1" ht="10.5">
      <c r="A242" s="136" t="s">
        <v>516</v>
      </c>
      <c r="B242" s="136"/>
      <c r="C242" s="136"/>
      <c r="D242" s="182" t="s">
        <v>517</v>
      </c>
      <c r="E242" s="138">
        <v>3526.4</v>
      </c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  <c r="BW242" s="185"/>
      <c r="BX242" s="185"/>
      <c r="BY242" s="185"/>
      <c r="BZ242" s="185"/>
      <c r="CA242" s="185"/>
      <c r="CB242" s="185"/>
      <c r="CC242" s="185"/>
      <c r="CD242" s="185"/>
      <c r="CE242" s="185"/>
      <c r="CF242" s="185"/>
      <c r="CG242" s="185"/>
      <c r="CH242" s="185"/>
      <c r="CI242" s="185"/>
      <c r="CJ242" s="185"/>
      <c r="CK242" s="185"/>
      <c r="CL242" s="185"/>
      <c r="CM242" s="185"/>
      <c r="CN242" s="185"/>
      <c r="CO242" s="185"/>
      <c r="CP242" s="185"/>
      <c r="CQ242" s="185"/>
      <c r="CR242" s="185"/>
      <c r="CS242" s="185"/>
      <c r="CT242" s="185"/>
      <c r="CU242" s="185"/>
      <c r="CV242" s="185"/>
      <c r="CW242" s="185"/>
      <c r="CX242" s="185"/>
      <c r="CY242" s="185"/>
      <c r="CZ242" s="185"/>
      <c r="DA242" s="185"/>
      <c r="DB242" s="185"/>
      <c r="DC242" s="185"/>
      <c r="DD242" s="185"/>
      <c r="DE242" s="185"/>
      <c r="DF242" s="185"/>
      <c r="DG242" s="185"/>
      <c r="DH242" s="185"/>
      <c r="DI242" s="185"/>
      <c r="DJ242" s="185"/>
      <c r="DK242" s="185"/>
      <c r="DL242" s="185"/>
      <c r="DM242" s="185"/>
      <c r="DN242" s="185"/>
      <c r="DO242" s="185"/>
      <c r="DP242" s="185"/>
      <c r="DQ242" s="185"/>
      <c r="DR242" s="185"/>
      <c r="DS242" s="185"/>
      <c r="DT242" s="185"/>
      <c r="DU242" s="185"/>
      <c r="DV242" s="185"/>
      <c r="DW242" s="185"/>
      <c r="DX242" s="185"/>
      <c r="DY242" s="185"/>
      <c r="DZ242" s="185"/>
      <c r="EA242" s="185"/>
      <c r="EB242" s="185"/>
      <c r="EC242" s="185"/>
      <c r="ED242" s="185"/>
      <c r="EE242" s="185"/>
      <c r="EF242" s="185"/>
      <c r="EG242" s="185"/>
      <c r="EH242" s="185"/>
      <c r="EI242" s="185"/>
      <c r="EJ242" s="185"/>
      <c r="EK242" s="185"/>
      <c r="EL242" s="185"/>
      <c r="EM242" s="185"/>
      <c r="EN242" s="185"/>
      <c r="EO242" s="185"/>
      <c r="EP242" s="185"/>
      <c r="EQ242" s="185"/>
      <c r="ER242" s="185"/>
      <c r="ES242" s="185"/>
      <c r="ET242" s="185"/>
      <c r="EU242" s="185"/>
      <c r="EV242" s="185"/>
      <c r="EW242" s="185"/>
      <c r="EX242" s="185"/>
      <c r="EY242" s="185"/>
      <c r="EZ242" s="185"/>
      <c r="FA242" s="185"/>
      <c r="FB242" s="185"/>
      <c r="FC242" s="185"/>
      <c r="FD242" s="185"/>
      <c r="FE242" s="185"/>
      <c r="FF242" s="185"/>
      <c r="FG242" s="185"/>
      <c r="FH242" s="185"/>
      <c r="FI242" s="185"/>
      <c r="FJ242" s="185"/>
      <c r="FK242" s="185"/>
      <c r="FL242" s="185"/>
      <c r="FM242" s="185"/>
      <c r="FN242" s="185"/>
      <c r="FO242" s="185"/>
      <c r="FP242" s="185"/>
      <c r="FQ242" s="185"/>
      <c r="FR242" s="185"/>
      <c r="FS242" s="185"/>
      <c r="FT242" s="185"/>
      <c r="FU242" s="185"/>
      <c r="FV242" s="185"/>
      <c r="FW242" s="185"/>
      <c r="FX242" s="185"/>
      <c r="FY242" s="185"/>
      <c r="FZ242" s="185"/>
      <c r="GA242" s="185"/>
      <c r="GB242" s="185"/>
      <c r="GC242" s="185"/>
      <c r="GD242" s="185"/>
      <c r="GE242" s="185"/>
      <c r="GF242" s="185"/>
      <c r="GG242" s="185"/>
      <c r="GH242" s="185"/>
      <c r="GI242" s="185"/>
      <c r="GJ242" s="185"/>
      <c r="GK242" s="185"/>
      <c r="GL242" s="185"/>
      <c r="GM242" s="185"/>
      <c r="GN242" s="185"/>
      <c r="GO242" s="185"/>
      <c r="GP242" s="185"/>
      <c r="GQ242" s="185"/>
      <c r="GR242" s="185"/>
    </row>
    <row r="243" spans="1:5" ht="22.5">
      <c r="A243" s="139" t="s">
        <v>516</v>
      </c>
      <c r="B243" s="139" t="s">
        <v>386</v>
      </c>
      <c r="C243" s="139"/>
      <c r="D243" s="190" t="s">
        <v>387</v>
      </c>
      <c r="E243" s="141">
        <v>279</v>
      </c>
    </row>
    <row r="244" spans="1:5" ht="11.25">
      <c r="A244" s="166" t="s">
        <v>516</v>
      </c>
      <c r="B244" s="166" t="s">
        <v>518</v>
      </c>
      <c r="C244" s="166"/>
      <c r="D244" s="167" t="s">
        <v>519</v>
      </c>
      <c r="E244" s="168">
        <v>279</v>
      </c>
    </row>
    <row r="245" spans="1:5" ht="11.25">
      <c r="A245" s="142" t="s">
        <v>516</v>
      </c>
      <c r="B245" s="142" t="s">
        <v>520</v>
      </c>
      <c r="C245" s="142"/>
      <c r="D245" s="191" t="s">
        <v>521</v>
      </c>
      <c r="E245" s="144">
        <v>279</v>
      </c>
    </row>
    <row r="246" spans="1:5" ht="11.25">
      <c r="A246" s="145" t="s">
        <v>516</v>
      </c>
      <c r="B246" s="145" t="s">
        <v>520</v>
      </c>
      <c r="C246" s="145" t="s">
        <v>392</v>
      </c>
      <c r="D246" s="192" t="s">
        <v>393</v>
      </c>
      <c r="E246" s="147">
        <v>279</v>
      </c>
    </row>
    <row r="247" spans="1:5" ht="11.25">
      <c r="A247" s="145" t="s">
        <v>516</v>
      </c>
      <c r="B247" s="145" t="s">
        <v>520</v>
      </c>
      <c r="C247" s="145" t="s">
        <v>308</v>
      </c>
      <c r="D247" s="192" t="s">
        <v>397</v>
      </c>
      <c r="E247" s="147">
        <v>279</v>
      </c>
    </row>
    <row r="248" spans="1:5" ht="22.5">
      <c r="A248" s="139" t="s">
        <v>516</v>
      </c>
      <c r="B248" s="139" t="s">
        <v>410</v>
      </c>
      <c r="C248" s="139"/>
      <c r="D248" s="180" t="s">
        <v>411</v>
      </c>
      <c r="E248" s="141">
        <v>1894.5</v>
      </c>
    </row>
    <row r="249" spans="1:5" ht="11.25">
      <c r="A249" s="142" t="s">
        <v>516</v>
      </c>
      <c r="B249" s="142" t="s">
        <v>522</v>
      </c>
      <c r="C249" s="142"/>
      <c r="D249" s="174" t="s">
        <v>523</v>
      </c>
      <c r="E249" s="144">
        <v>1894.5</v>
      </c>
    </row>
    <row r="250" spans="1:5" ht="11.25">
      <c r="A250" s="142" t="s">
        <v>516</v>
      </c>
      <c r="B250" s="142" t="s">
        <v>524</v>
      </c>
      <c r="C250" s="142"/>
      <c r="D250" s="143" t="s">
        <v>525</v>
      </c>
      <c r="E250" s="144">
        <v>1894.5</v>
      </c>
    </row>
    <row r="251" spans="1:5" ht="11.25">
      <c r="A251" s="148" t="s">
        <v>516</v>
      </c>
      <c r="B251" s="148" t="s">
        <v>524</v>
      </c>
      <c r="C251" s="148" t="s">
        <v>341</v>
      </c>
      <c r="D251" s="193" t="s">
        <v>342</v>
      </c>
      <c r="E251" s="150">
        <v>1894.5</v>
      </c>
    </row>
    <row r="252" spans="1:5" ht="11.25">
      <c r="A252" s="148" t="s">
        <v>516</v>
      </c>
      <c r="B252" s="148" t="s">
        <v>524</v>
      </c>
      <c r="C252" s="148" t="s">
        <v>343</v>
      </c>
      <c r="D252" s="193" t="s">
        <v>344</v>
      </c>
      <c r="E252" s="150">
        <v>1894.5</v>
      </c>
    </row>
    <row r="253" spans="1:5" s="184" customFormat="1" ht="22.5">
      <c r="A253" s="139" t="s">
        <v>516</v>
      </c>
      <c r="B253" s="139" t="s">
        <v>363</v>
      </c>
      <c r="C253" s="139"/>
      <c r="D253" s="140" t="s">
        <v>526</v>
      </c>
      <c r="E253" s="141">
        <v>97.9</v>
      </c>
    </row>
    <row r="254" spans="1:5" s="151" customFormat="1" ht="11.25">
      <c r="A254" s="142" t="s">
        <v>516</v>
      </c>
      <c r="B254" s="142" t="s">
        <v>527</v>
      </c>
      <c r="C254" s="142"/>
      <c r="D254" s="143" t="s">
        <v>528</v>
      </c>
      <c r="E254" s="144">
        <v>97.9</v>
      </c>
    </row>
    <row r="255" spans="1:5" s="151" customFormat="1" ht="22.5">
      <c r="A255" s="142" t="s">
        <v>516</v>
      </c>
      <c r="B255" s="142" t="s">
        <v>529</v>
      </c>
      <c r="C255" s="142"/>
      <c r="D255" s="143" t="s">
        <v>530</v>
      </c>
      <c r="E255" s="144">
        <v>97.9</v>
      </c>
    </row>
    <row r="256" spans="1:5" s="175" customFormat="1" ht="11.25">
      <c r="A256" s="145" t="s">
        <v>516</v>
      </c>
      <c r="B256" s="145" t="s">
        <v>529</v>
      </c>
      <c r="C256" s="145" t="s">
        <v>345</v>
      </c>
      <c r="D256" s="146" t="s">
        <v>346</v>
      </c>
      <c r="E256" s="147">
        <v>97.9</v>
      </c>
    </row>
    <row r="257" spans="1:5" s="175" customFormat="1" ht="22.5">
      <c r="A257" s="145" t="s">
        <v>516</v>
      </c>
      <c r="B257" s="145" t="s">
        <v>529</v>
      </c>
      <c r="C257" s="145" t="s">
        <v>300</v>
      </c>
      <c r="D257" s="146" t="s">
        <v>489</v>
      </c>
      <c r="E257" s="147">
        <v>97.9</v>
      </c>
    </row>
    <row r="258" spans="1:5" s="184" customFormat="1" ht="22.5">
      <c r="A258" s="139" t="s">
        <v>531</v>
      </c>
      <c r="B258" s="139" t="s">
        <v>500</v>
      </c>
      <c r="C258" s="139"/>
      <c r="D258" s="140" t="s">
        <v>501</v>
      </c>
      <c r="E258" s="141">
        <v>400</v>
      </c>
    </row>
    <row r="259" spans="1:5" s="184" customFormat="1" ht="22.5">
      <c r="A259" s="142" t="s">
        <v>516</v>
      </c>
      <c r="B259" s="142" t="s">
        <v>532</v>
      </c>
      <c r="C259" s="142"/>
      <c r="D259" s="143" t="s">
        <v>533</v>
      </c>
      <c r="E259" s="144">
        <v>400</v>
      </c>
    </row>
    <row r="260" spans="1:5" s="184" customFormat="1" ht="11.25">
      <c r="A260" s="145" t="s">
        <v>516</v>
      </c>
      <c r="B260" s="145" t="s">
        <v>532</v>
      </c>
      <c r="C260" s="145" t="s">
        <v>341</v>
      </c>
      <c r="D260" s="146" t="s">
        <v>342</v>
      </c>
      <c r="E260" s="147">
        <v>400</v>
      </c>
    </row>
    <row r="261" spans="1:5" s="187" customFormat="1" ht="11.25">
      <c r="A261" s="145" t="s">
        <v>516</v>
      </c>
      <c r="B261" s="145" t="s">
        <v>532</v>
      </c>
      <c r="C261" s="145" t="s">
        <v>343</v>
      </c>
      <c r="D261" s="146" t="s">
        <v>344</v>
      </c>
      <c r="E261" s="147">
        <v>400</v>
      </c>
    </row>
    <row r="262" spans="1:5" ht="22.5">
      <c r="A262" s="139" t="s">
        <v>516</v>
      </c>
      <c r="B262" s="139" t="s">
        <v>534</v>
      </c>
      <c r="C262" s="139"/>
      <c r="D262" s="180" t="s">
        <v>535</v>
      </c>
      <c r="E262" s="141">
        <v>855</v>
      </c>
    </row>
    <row r="263" spans="1:5" ht="22.5">
      <c r="A263" s="142" t="s">
        <v>516</v>
      </c>
      <c r="B263" s="142" t="s">
        <v>536</v>
      </c>
      <c r="C263" s="142"/>
      <c r="D263" s="174" t="s">
        <v>537</v>
      </c>
      <c r="E263" s="144">
        <v>855</v>
      </c>
    </row>
    <row r="264" spans="1:5" ht="11.25">
      <c r="A264" s="148" t="s">
        <v>516</v>
      </c>
      <c r="B264" s="148" t="s">
        <v>536</v>
      </c>
      <c r="C264" s="148" t="s">
        <v>341</v>
      </c>
      <c r="D264" s="193" t="s">
        <v>342</v>
      </c>
      <c r="E264" s="150">
        <v>190</v>
      </c>
    </row>
    <row r="265" spans="1:5" ht="11.25">
      <c r="A265" s="148" t="s">
        <v>516</v>
      </c>
      <c r="B265" s="148" t="s">
        <v>536</v>
      </c>
      <c r="C265" s="148" t="s">
        <v>343</v>
      </c>
      <c r="D265" s="193" t="s">
        <v>344</v>
      </c>
      <c r="E265" s="150">
        <v>190</v>
      </c>
    </row>
    <row r="266" spans="1:5" ht="11.25">
      <c r="A266" s="148" t="s">
        <v>516</v>
      </c>
      <c r="B266" s="148" t="s">
        <v>536</v>
      </c>
      <c r="C266" s="148" t="s">
        <v>345</v>
      </c>
      <c r="D266" s="193" t="s">
        <v>346</v>
      </c>
      <c r="E266" s="150">
        <v>665</v>
      </c>
    </row>
    <row r="267" spans="1:5" ht="22.5">
      <c r="A267" s="148" t="s">
        <v>516</v>
      </c>
      <c r="B267" s="148" t="s">
        <v>538</v>
      </c>
      <c r="C267" s="148" t="s">
        <v>300</v>
      </c>
      <c r="D267" s="193" t="s">
        <v>489</v>
      </c>
      <c r="E267" s="150">
        <v>665</v>
      </c>
    </row>
    <row r="268" spans="1:5" s="195" customFormat="1" ht="10.5">
      <c r="A268" s="133" t="s">
        <v>305</v>
      </c>
      <c r="B268" s="133"/>
      <c r="C268" s="133"/>
      <c r="D268" s="194" t="s">
        <v>539</v>
      </c>
      <c r="E268" s="135">
        <v>174580.7</v>
      </c>
    </row>
    <row r="269" spans="1:5" ht="11.25">
      <c r="A269" s="136" t="s">
        <v>540</v>
      </c>
      <c r="B269" s="136"/>
      <c r="C269" s="136"/>
      <c r="D269" s="182" t="s">
        <v>541</v>
      </c>
      <c r="E269" s="138">
        <v>32375.2</v>
      </c>
    </row>
    <row r="270" spans="1:5" s="184" customFormat="1" ht="22.5">
      <c r="A270" s="139" t="s">
        <v>540</v>
      </c>
      <c r="B270" s="139" t="s">
        <v>542</v>
      </c>
      <c r="C270" s="139"/>
      <c r="D270" s="140" t="s">
        <v>543</v>
      </c>
      <c r="E270" s="141">
        <v>25682.9</v>
      </c>
    </row>
    <row r="271" spans="1:5" s="184" customFormat="1" ht="22.5">
      <c r="A271" s="142" t="s">
        <v>540</v>
      </c>
      <c r="B271" s="142" t="s">
        <v>544</v>
      </c>
      <c r="C271" s="142"/>
      <c r="D271" s="143" t="s">
        <v>545</v>
      </c>
      <c r="E271" s="144">
        <v>5304.2</v>
      </c>
    </row>
    <row r="272" spans="1:5" s="184" customFormat="1" ht="11.25">
      <c r="A272" s="145" t="s">
        <v>540</v>
      </c>
      <c r="B272" s="145" t="s">
        <v>544</v>
      </c>
      <c r="C272" s="145" t="s">
        <v>392</v>
      </c>
      <c r="D272" s="146" t="s">
        <v>393</v>
      </c>
      <c r="E272" s="147">
        <v>5304.2</v>
      </c>
    </row>
    <row r="273" spans="1:5" s="184" customFormat="1" ht="11.25">
      <c r="A273" s="145" t="s">
        <v>540</v>
      </c>
      <c r="B273" s="145" t="s">
        <v>544</v>
      </c>
      <c r="C273" s="145" t="s">
        <v>308</v>
      </c>
      <c r="D273" s="146" t="s">
        <v>394</v>
      </c>
      <c r="E273" s="147">
        <v>5304.2</v>
      </c>
    </row>
    <row r="274" spans="1:5" s="187" customFormat="1" ht="11.25">
      <c r="A274" s="142" t="s">
        <v>540</v>
      </c>
      <c r="B274" s="142" t="s">
        <v>546</v>
      </c>
      <c r="C274" s="142"/>
      <c r="D274" s="143" t="s">
        <v>391</v>
      </c>
      <c r="E274" s="144">
        <v>5228.7</v>
      </c>
    </row>
    <row r="275" spans="1:5" s="187" customFormat="1" ht="11.25">
      <c r="A275" s="145" t="s">
        <v>540</v>
      </c>
      <c r="B275" s="145" t="s">
        <v>546</v>
      </c>
      <c r="C275" s="145" t="s">
        <v>392</v>
      </c>
      <c r="D275" s="146" t="s">
        <v>393</v>
      </c>
      <c r="E275" s="147">
        <v>5228.7</v>
      </c>
    </row>
    <row r="276" spans="1:5" ht="11.25">
      <c r="A276" s="145" t="s">
        <v>540</v>
      </c>
      <c r="B276" s="145" t="s">
        <v>546</v>
      </c>
      <c r="C276" s="145" t="s">
        <v>308</v>
      </c>
      <c r="D276" s="146" t="s">
        <v>394</v>
      </c>
      <c r="E276" s="147">
        <v>5228.7</v>
      </c>
    </row>
    <row r="277" spans="1:5" ht="11.25">
      <c r="A277" s="142" t="s">
        <v>540</v>
      </c>
      <c r="B277" s="142" t="s">
        <v>547</v>
      </c>
      <c r="C277" s="142"/>
      <c r="D277" s="143" t="s">
        <v>548</v>
      </c>
      <c r="E277" s="144">
        <v>15150</v>
      </c>
    </row>
    <row r="278" spans="1:5" ht="11.25">
      <c r="A278" s="145" t="s">
        <v>540</v>
      </c>
      <c r="B278" s="145" t="s">
        <v>547</v>
      </c>
      <c r="C278" s="145" t="s">
        <v>341</v>
      </c>
      <c r="D278" s="146" t="s">
        <v>342</v>
      </c>
      <c r="E278" s="147">
        <v>300</v>
      </c>
    </row>
    <row r="279" spans="1:5" ht="11.25">
      <c r="A279" s="145" t="s">
        <v>540</v>
      </c>
      <c r="B279" s="145" t="s">
        <v>547</v>
      </c>
      <c r="C279" s="145" t="s">
        <v>343</v>
      </c>
      <c r="D279" s="146" t="s">
        <v>344</v>
      </c>
      <c r="E279" s="147">
        <v>300</v>
      </c>
    </row>
    <row r="280" spans="1:5" ht="11.25">
      <c r="A280" s="145" t="s">
        <v>540</v>
      </c>
      <c r="B280" s="145" t="s">
        <v>549</v>
      </c>
      <c r="C280" s="145" t="s">
        <v>392</v>
      </c>
      <c r="D280" s="146" t="s">
        <v>393</v>
      </c>
      <c r="E280" s="147">
        <v>500</v>
      </c>
    </row>
    <row r="281" spans="1:5" ht="11.25">
      <c r="A281" s="145" t="s">
        <v>540</v>
      </c>
      <c r="B281" s="145" t="s">
        <v>547</v>
      </c>
      <c r="C281" s="145" t="s">
        <v>308</v>
      </c>
      <c r="D281" s="146" t="s">
        <v>394</v>
      </c>
      <c r="E281" s="147">
        <v>500</v>
      </c>
    </row>
    <row r="282" spans="1:5" s="175" customFormat="1" ht="11.25">
      <c r="A282" s="145" t="s">
        <v>540</v>
      </c>
      <c r="B282" s="145" t="s">
        <v>547</v>
      </c>
      <c r="C282" s="145" t="s">
        <v>345</v>
      </c>
      <c r="D282" s="146" t="s">
        <v>346</v>
      </c>
      <c r="E282" s="147">
        <v>14350</v>
      </c>
    </row>
    <row r="283" spans="1:5" s="175" customFormat="1" ht="22.5">
      <c r="A283" s="145" t="s">
        <v>540</v>
      </c>
      <c r="B283" s="145" t="s">
        <v>547</v>
      </c>
      <c r="C283" s="145" t="s">
        <v>300</v>
      </c>
      <c r="D283" s="146" t="s">
        <v>489</v>
      </c>
      <c r="E283" s="147">
        <v>1000</v>
      </c>
    </row>
    <row r="284" spans="1:5" s="175" customFormat="1" ht="11.25">
      <c r="A284" s="145" t="s">
        <v>540</v>
      </c>
      <c r="B284" s="145" t="s">
        <v>547</v>
      </c>
      <c r="C284" s="145" t="s">
        <v>349</v>
      </c>
      <c r="D284" s="146" t="s">
        <v>350</v>
      </c>
      <c r="E284" s="147">
        <v>13350</v>
      </c>
    </row>
    <row r="285" spans="1:5" ht="22.5">
      <c r="A285" s="139" t="s">
        <v>540</v>
      </c>
      <c r="B285" s="139" t="s">
        <v>550</v>
      </c>
      <c r="C285" s="139"/>
      <c r="D285" s="140" t="s">
        <v>551</v>
      </c>
      <c r="E285" s="141">
        <v>6692.3</v>
      </c>
    </row>
    <row r="286" spans="1:5" s="151" customFormat="1" ht="22.5">
      <c r="A286" s="142" t="s">
        <v>540</v>
      </c>
      <c r="B286" s="142" t="s">
        <v>552</v>
      </c>
      <c r="C286" s="142"/>
      <c r="D286" s="143" t="s">
        <v>553</v>
      </c>
      <c r="E286" s="144">
        <v>6692.3</v>
      </c>
    </row>
    <row r="287" spans="1:5" s="151" customFormat="1" ht="11.25">
      <c r="A287" s="145" t="s">
        <v>540</v>
      </c>
      <c r="B287" s="145" t="s">
        <v>552</v>
      </c>
      <c r="C287" s="145" t="s">
        <v>478</v>
      </c>
      <c r="D287" s="146" t="s">
        <v>479</v>
      </c>
      <c r="E287" s="147">
        <v>6692.3</v>
      </c>
    </row>
    <row r="288" spans="1:5" ht="11.25">
      <c r="A288" s="145" t="s">
        <v>540</v>
      </c>
      <c r="B288" s="145" t="s">
        <v>552</v>
      </c>
      <c r="C288" s="145" t="s">
        <v>254</v>
      </c>
      <c r="D288" s="146" t="s">
        <v>504</v>
      </c>
      <c r="E288" s="150">
        <v>6692.3</v>
      </c>
    </row>
    <row r="289" spans="1:5" ht="11.25">
      <c r="A289" s="136" t="s">
        <v>554</v>
      </c>
      <c r="B289" s="136"/>
      <c r="C289" s="136"/>
      <c r="D289" s="182" t="s">
        <v>555</v>
      </c>
      <c r="E289" s="138">
        <v>20610.1</v>
      </c>
    </row>
    <row r="290" spans="1:5" s="184" customFormat="1" ht="22.5">
      <c r="A290" s="139" t="s">
        <v>554</v>
      </c>
      <c r="B290" s="139" t="s">
        <v>556</v>
      </c>
      <c r="C290" s="139"/>
      <c r="D290" s="140" t="s">
        <v>557</v>
      </c>
      <c r="E290" s="141">
        <v>794.1</v>
      </c>
    </row>
    <row r="291" spans="1:5" s="184" customFormat="1" ht="22.5">
      <c r="A291" s="142" t="s">
        <v>554</v>
      </c>
      <c r="B291" s="142" t="s">
        <v>558</v>
      </c>
      <c r="C291" s="142"/>
      <c r="D291" s="143" t="s">
        <v>559</v>
      </c>
      <c r="E291" s="144">
        <v>794.1</v>
      </c>
    </row>
    <row r="292" spans="1:5" s="184" customFormat="1" ht="11.25">
      <c r="A292" s="145" t="s">
        <v>554</v>
      </c>
      <c r="B292" s="145" t="s">
        <v>558</v>
      </c>
      <c r="C292" s="145" t="s">
        <v>341</v>
      </c>
      <c r="D292" s="146" t="s">
        <v>342</v>
      </c>
      <c r="E292" s="147">
        <v>794.1</v>
      </c>
    </row>
    <row r="293" spans="1:5" s="184" customFormat="1" ht="11.25">
      <c r="A293" s="145" t="s">
        <v>554</v>
      </c>
      <c r="B293" s="145" t="s">
        <v>558</v>
      </c>
      <c r="C293" s="145" t="s">
        <v>343</v>
      </c>
      <c r="D293" s="146" t="s">
        <v>344</v>
      </c>
      <c r="E293" s="147">
        <v>794.1</v>
      </c>
    </row>
    <row r="294" spans="1:5" ht="22.5">
      <c r="A294" s="139" t="s">
        <v>554</v>
      </c>
      <c r="B294" s="139" t="s">
        <v>494</v>
      </c>
      <c r="C294" s="139"/>
      <c r="D294" s="140" t="s">
        <v>495</v>
      </c>
      <c r="E294" s="141">
        <v>212.4</v>
      </c>
    </row>
    <row r="295" spans="1:5" ht="22.5">
      <c r="A295" s="142" t="s">
        <v>554</v>
      </c>
      <c r="B295" s="142" t="s">
        <v>560</v>
      </c>
      <c r="C295" s="142"/>
      <c r="D295" s="143" t="s">
        <v>561</v>
      </c>
      <c r="E295" s="144">
        <v>212.4</v>
      </c>
    </row>
    <row r="296" spans="1:5" ht="11.25">
      <c r="A296" s="145" t="s">
        <v>554</v>
      </c>
      <c r="B296" s="145" t="s">
        <v>560</v>
      </c>
      <c r="C296" s="145" t="s">
        <v>345</v>
      </c>
      <c r="D296" s="146" t="s">
        <v>346</v>
      </c>
      <c r="E296" s="147">
        <v>212.4</v>
      </c>
    </row>
    <row r="297" spans="1:5" s="175" customFormat="1" ht="22.5">
      <c r="A297" s="145" t="s">
        <v>554</v>
      </c>
      <c r="B297" s="145" t="s">
        <v>560</v>
      </c>
      <c r="C297" s="145" t="s">
        <v>300</v>
      </c>
      <c r="D297" s="146" t="s">
        <v>489</v>
      </c>
      <c r="E297" s="147">
        <v>212.4</v>
      </c>
    </row>
    <row r="298" spans="1:5" s="151" customFormat="1" ht="22.5">
      <c r="A298" s="139" t="s">
        <v>554</v>
      </c>
      <c r="B298" s="139" t="s">
        <v>500</v>
      </c>
      <c r="C298" s="139"/>
      <c r="D298" s="140" t="s">
        <v>501</v>
      </c>
      <c r="E298" s="141">
        <v>15730</v>
      </c>
    </row>
    <row r="299" spans="1:5" ht="11.25">
      <c r="A299" s="142" t="s">
        <v>554</v>
      </c>
      <c r="B299" s="142" t="s">
        <v>562</v>
      </c>
      <c r="C299" s="142"/>
      <c r="D299" s="143" t="s">
        <v>563</v>
      </c>
      <c r="E299" s="144">
        <v>13240</v>
      </c>
    </row>
    <row r="300" spans="1:5" ht="11.25">
      <c r="A300" s="145" t="s">
        <v>554</v>
      </c>
      <c r="B300" s="145" t="s">
        <v>562</v>
      </c>
      <c r="C300" s="145" t="s">
        <v>478</v>
      </c>
      <c r="D300" s="146" t="s">
        <v>479</v>
      </c>
      <c r="E300" s="147">
        <v>13240</v>
      </c>
    </row>
    <row r="301" spans="1:5" s="175" customFormat="1" ht="11.25">
      <c r="A301" s="145" t="s">
        <v>554</v>
      </c>
      <c r="B301" s="145" t="s">
        <v>562</v>
      </c>
      <c r="C301" s="145" t="s">
        <v>254</v>
      </c>
      <c r="D301" s="146" t="s">
        <v>504</v>
      </c>
      <c r="E301" s="147">
        <v>13240</v>
      </c>
    </row>
    <row r="302" spans="1:5" s="175" customFormat="1" ht="11.25">
      <c r="A302" s="142" t="s">
        <v>554</v>
      </c>
      <c r="B302" s="142" t="s">
        <v>564</v>
      </c>
      <c r="C302" s="142"/>
      <c r="D302" s="143" t="s">
        <v>565</v>
      </c>
      <c r="E302" s="144">
        <v>1190</v>
      </c>
    </row>
    <row r="303" spans="1:5" s="175" customFormat="1" ht="11.25">
      <c r="A303" s="145" t="s">
        <v>554</v>
      </c>
      <c r="B303" s="145" t="s">
        <v>564</v>
      </c>
      <c r="C303" s="145" t="s">
        <v>478</v>
      </c>
      <c r="D303" s="146" t="s">
        <v>479</v>
      </c>
      <c r="E303" s="147">
        <v>1190</v>
      </c>
    </row>
    <row r="304" spans="1:5" s="187" customFormat="1" ht="11.25">
      <c r="A304" s="145" t="s">
        <v>554</v>
      </c>
      <c r="B304" s="145" t="s">
        <v>564</v>
      </c>
      <c r="C304" s="145" t="s">
        <v>254</v>
      </c>
      <c r="D304" s="146" t="s">
        <v>504</v>
      </c>
      <c r="E304" s="147">
        <v>1190</v>
      </c>
    </row>
    <row r="305" spans="1:5" s="187" customFormat="1" ht="11.25">
      <c r="A305" s="142" t="s">
        <v>554</v>
      </c>
      <c r="B305" s="142" t="s">
        <v>566</v>
      </c>
      <c r="C305" s="142"/>
      <c r="D305" s="143" t="s">
        <v>567</v>
      </c>
      <c r="E305" s="144">
        <v>300</v>
      </c>
    </row>
    <row r="306" spans="1:5" s="187" customFormat="1" ht="11.25">
      <c r="A306" s="145" t="s">
        <v>554</v>
      </c>
      <c r="B306" s="145" t="s">
        <v>566</v>
      </c>
      <c r="C306" s="145" t="s">
        <v>478</v>
      </c>
      <c r="D306" s="146" t="s">
        <v>479</v>
      </c>
      <c r="E306" s="147">
        <v>300</v>
      </c>
    </row>
    <row r="307" spans="1:5" s="187" customFormat="1" ht="11.25">
      <c r="A307" s="145" t="s">
        <v>554</v>
      </c>
      <c r="B307" s="145" t="s">
        <v>566</v>
      </c>
      <c r="C307" s="145" t="s">
        <v>254</v>
      </c>
      <c r="D307" s="146" t="s">
        <v>504</v>
      </c>
      <c r="E307" s="147">
        <v>300</v>
      </c>
    </row>
    <row r="308" spans="1:5" s="187" customFormat="1" ht="22.5">
      <c r="A308" s="142" t="s">
        <v>554</v>
      </c>
      <c r="B308" s="142" t="s">
        <v>568</v>
      </c>
      <c r="C308" s="142"/>
      <c r="D308" s="143" t="s">
        <v>569</v>
      </c>
      <c r="E308" s="144">
        <v>1000</v>
      </c>
    </row>
    <row r="309" spans="1:5" s="187" customFormat="1" ht="11.25">
      <c r="A309" s="145" t="s">
        <v>554</v>
      </c>
      <c r="B309" s="145" t="s">
        <v>568</v>
      </c>
      <c r="C309" s="145" t="s">
        <v>478</v>
      </c>
      <c r="D309" s="146" t="s">
        <v>479</v>
      </c>
      <c r="E309" s="147">
        <v>1000</v>
      </c>
    </row>
    <row r="310" spans="1:5" s="187" customFormat="1" ht="11.25">
      <c r="A310" s="145" t="s">
        <v>554</v>
      </c>
      <c r="B310" s="145" t="s">
        <v>568</v>
      </c>
      <c r="C310" s="145" t="s">
        <v>254</v>
      </c>
      <c r="D310" s="146" t="s">
        <v>504</v>
      </c>
      <c r="E310" s="147">
        <v>1000</v>
      </c>
    </row>
    <row r="311" spans="1:5" s="187" customFormat="1" ht="22.5">
      <c r="A311" s="139" t="s">
        <v>554</v>
      </c>
      <c r="B311" s="139" t="s">
        <v>570</v>
      </c>
      <c r="C311" s="139"/>
      <c r="D311" s="140" t="s">
        <v>571</v>
      </c>
      <c r="E311" s="141">
        <v>3873.6</v>
      </c>
    </row>
    <row r="312" spans="1:5" s="187" customFormat="1" ht="11.25">
      <c r="A312" s="142" t="s">
        <v>554</v>
      </c>
      <c r="B312" s="142" t="s">
        <v>572</v>
      </c>
      <c r="C312" s="142"/>
      <c r="D312" s="143" t="s">
        <v>573</v>
      </c>
      <c r="E312" s="144">
        <v>3873.6</v>
      </c>
    </row>
    <row r="313" spans="1:5" s="187" customFormat="1" ht="11.25">
      <c r="A313" s="145" t="s">
        <v>554</v>
      </c>
      <c r="B313" s="145" t="s">
        <v>572</v>
      </c>
      <c r="C313" s="145" t="s">
        <v>345</v>
      </c>
      <c r="D313" s="146" t="s">
        <v>346</v>
      </c>
      <c r="E313" s="147">
        <v>3873.6</v>
      </c>
    </row>
    <row r="314" spans="1:5" s="187" customFormat="1" ht="22.5">
      <c r="A314" s="145" t="s">
        <v>554</v>
      </c>
      <c r="B314" s="145" t="s">
        <v>572</v>
      </c>
      <c r="C314" s="145" t="s">
        <v>300</v>
      </c>
      <c r="D314" s="146" t="s">
        <v>489</v>
      </c>
      <c r="E314" s="147">
        <v>3873.6</v>
      </c>
    </row>
    <row r="315" spans="1:5" ht="11.25">
      <c r="A315" s="136" t="s">
        <v>574</v>
      </c>
      <c r="B315" s="136"/>
      <c r="C315" s="136"/>
      <c r="D315" s="182" t="s">
        <v>575</v>
      </c>
      <c r="E315" s="138">
        <v>108866.4</v>
      </c>
    </row>
    <row r="316" spans="1:5" ht="22.5">
      <c r="A316" s="139" t="s">
        <v>574</v>
      </c>
      <c r="B316" s="139" t="s">
        <v>363</v>
      </c>
      <c r="C316" s="139"/>
      <c r="D316" s="140" t="s">
        <v>526</v>
      </c>
      <c r="E316" s="141">
        <v>12838.1</v>
      </c>
    </row>
    <row r="317" spans="1:5" ht="11.25">
      <c r="A317" s="142" t="s">
        <v>574</v>
      </c>
      <c r="B317" s="142" t="s">
        <v>576</v>
      </c>
      <c r="C317" s="142"/>
      <c r="D317" s="143" t="s">
        <v>577</v>
      </c>
      <c r="E317" s="144">
        <v>12838.1</v>
      </c>
    </row>
    <row r="318" spans="1:5" ht="11.25">
      <c r="A318" s="145" t="s">
        <v>574</v>
      </c>
      <c r="B318" s="145" t="s">
        <v>578</v>
      </c>
      <c r="C318" s="145"/>
      <c r="D318" s="146" t="s">
        <v>391</v>
      </c>
      <c r="E318" s="147">
        <v>9514.4</v>
      </c>
    </row>
    <row r="319" spans="1:5" s="175" customFormat="1" ht="11.25">
      <c r="A319" s="145" t="s">
        <v>574</v>
      </c>
      <c r="B319" s="145" t="s">
        <v>578</v>
      </c>
      <c r="C319" s="145" t="s">
        <v>392</v>
      </c>
      <c r="D319" s="146" t="s">
        <v>393</v>
      </c>
      <c r="E319" s="147">
        <v>9514.4</v>
      </c>
    </row>
    <row r="320" spans="1:5" s="175" customFormat="1" ht="11.25">
      <c r="A320" s="145" t="s">
        <v>574</v>
      </c>
      <c r="B320" s="145" t="s">
        <v>578</v>
      </c>
      <c r="C320" s="145" t="s">
        <v>308</v>
      </c>
      <c r="D320" s="146" t="s">
        <v>394</v>
      </c>
      <c r="E320" s="147">
        <v>9514.4</v>
      </c>
    </row>
    <row r="321" spans="1:5" s="175" customFormat="1" ht="11.25">
      <c r="A321" s="145" t="s">
        <v>574</v>
      </c>
      <c r="B321" s="145" t="s">
        <v>579</v>
      </c>
      <c r="C321" s="145"/>
      <c r="D321" s="146" t="s">
        <v>580</v>
      </c>
      <c r="E321" s="147">
        <v>2257</v>
      </c>
    </row>
    <row r="322" spans="1:5" s="175" customFormat="1" ht="11.25">
      <c r="A322" s="145" t="s">
        <v>574</v>
      </c>
      <c r="B322" s="145" t="s">
        <v>579</v>
      </c>
      <c r="C322" s="145" t="s">
        <v>341</v>
      </c>
      <c r="D322" s="146" t="s">
        <v>342</v>
      </c>
      <c r="E322" s="147">
        <v>2257</v>
      </c>
    </row>
    <row r="323" spans="1:5" s="175" customFormat="1" ht="11.25">
      <c r="A323" s="145" t="s">
        <v>574</v>
      </c>
      <c r="B323" s="145" t="s">
        <v>579</v>
      </c>
      <c r="C323" s="145" t="s">
        <v>343</v>
      </c>
      <c r="D323" s="146" t="s">
        <v>344</v>
      </c>
      <c r="E323" s="147">
        <v>2257</v>
      </c>
    </row>
    <row r="324" spans="1:5" s="187" customFormat="1" ht="11.25">
      <c r="A324" s="145" t="s">
        <v>574</v>
      </c>
      <c r="B324" s="145" t="s">
        <v>581</v>
      </c>
      <c r="C324" s="145"/>
      <c r="D324" s="146" t="s">
        <v>582</v>
      </c>
      <c r="E324" s="147">
        <v>1066.7</v>
      </c>
    </row>
    <row r="325" spans="1:5" s="187" customFormat="1" ht="11.25">
      <c r="A325" s="145" t="s">
        <v>574</v>
      </c>
      <c r="B325" s="145" t="s">
        <v>581</v>
      </c>
      <c r="C325" s="145" t="s">
        <v>341</v>
      </c>
      <c r="D325" s="146" t="s">
        <v>342</v>
      </c>
      <c r="E325" s="147">
        <v>4.5</v>
      </c>
    </row>
    <row r="326" spans="1:5" s="187" customFormat="1" ht="11.25">
      <c r="A326" s="145" t="s">
        <v>574</v>
      </c>
      <c r="B326" s="145" t="s">
        <v>581</v>
      </c>
      <c r="C326" s="145" t="s">
        <v>343</v>
      </c>
      <c r="D326" s="146" t="s">
        <v>344</v>
      </c>
      <c r="E326" s="147">
        <v>4.5</v>
      </c>
    </row>
    <row r="327" spans="1:5" s="187" customFormat="1" ht="11.25">
      <c r="A327" s="145" t="s">
        <v>574</v>
      </c>
      <c r="B327" s="145" t="s">
        <v>581</v>
      </c>
      <c r="C327" s="145" t="s">
        <v>392</v>
      </c>
      <c r="D327" s="146" t="s">
        <v>393</v>
      </c>
      <c r="E327" s="147">
        <v>1062.2</v>
      </c>
    </row>
    <row r="328" spans="1:5" s="187" customFormat="1" ht="11.25">
      <c r="A328" s="145" t="s">
        <v>574</v>
      </c>
      <c r="B328" s="145" t="s">
        <v>581</v>
      </c>
      <c r="C328" s="145" t="s">
        <v>308</v>
      </c>
      <c r="D328" s="146" t="s">
        <v>394</v>
      </c>
      <c r="E328" s="147">
        <v>1062.2</v>
      </c>
    </row>
    <row r="329" spans="1:5" s="187" customFormat="1" ht="22.5">
      <c r="A329" s="139" t="s">
        <v>574</v>
      </c>
      <c r="B329" s="139" t="s">
        <v>494</v>
      </c>
      <c r="C329" s="139"/>
      <c r="D329" s="140" t="s">
        <v>495</v>
      </c>
      <c r="E329" s="141">
        <v>95978.3</v>
      </c>
    </row>
    <row r="330" spans="1:5" s="187" customFormat="1" ht="11.25">
      <c r="A330" s="142" t="s">
        <v>574</v>
      </c>
      <c r="B330" s="142" t="s">
        <v>583</v>
      </c>
      <c r="C330" s="142"/>
      <c r="D330" s="143" t="s">
        <v>391</v>
      </c>
      <c r="E330" s="144">
        <v>90750.6</v>
      </c>
    </row>
    <row r="331" spans="1:5" s="187" customFormat="1" ht="11.25">
      <c r="A331" s="145" t="s">
        <v>574</v>
      </c>
      <c r="B331" s="145" t="s">
        <v>583</v>
      </c>
      <c r="C331" s="145" t="s">
        <v>392</v>
      </c>
      <c r="D331" s="146" t="s">
        <v>393</v>
      </c>
      <c r="E331" s="147">
        <v>90750.6</v>
      </c>
    </row>
    <row r="332" spans="1:5" s="187" customFormat="1" ht="11.25">
      <c r="A332" s="145" t="s">
        <v>574</v>
      </c>
      <c r="B332" s="145" t="s">
        <v>583</v>
      </c>
      <c r="C332" s="145" t="s">
        <v>308</v>
      </c>
      <c r="D332" s="146" t="s">
        <v>394</v>
      </c>
      <c r="E332" s="147">
        <v>90750.6</v>
      </c>
    </row>
    <row r="333" spans="1:5" s="187" customFormat="1" ht="11.25">
      <c r="A333" s="142" t="s">
        <v>574</v>
      </c>
      <c r="B333" s="142" t="s">
        <v>584</v>
      </c>
      <c r="C333" s="142"/>
      <c r="D333" s="143" t="s">
        <v>585</v>
      </c>
      <c r="E333" s="144">
        <v>3613.2</v>
      </c>
    </row>
    <row r="334" spans="1:5" s="165" customFormat="1" ht="11.25">
      <c r="A334" s="145" t="s">
        <v>574</v>
      </c>
      <c r="B334" s="145" t="s">
        <v>584</v>
      </c>
      <c r="C334" s="145" t="s">
        <v>341</v>
      </c>
      <c r="D334" s="146" t="s">
        <v>342</v>
      </c>
      <c r="E334" s="147">
        <v>2093.2</v>
      </c>
    </row>
    <row r="335" spans="1:5" s="165" customFormat="1" ht="11.25">
      <c r="A335" s="145" t="s">
        <v>574</v>
      </c>
      <c r="B335" s="145" t="s">
        <v>584</v>
      </c>
      <c r="C335" s="145" t="s">
        <v>343</v>
      </c>
      <c r="D335" s="146" t="s">
        <v>344</v>
      </c>
      <c r="E335" s="147">
        <v>2093.2</v>
      </c>
    </row>
    <row r="336" spans="1:5" s="165" customFormat="1" ht="11.25">
      <c r="A336" s="145" t="s">
        <v>574</v>
      </c>
      <c r="B336" s="145" t="s">
        <v>584</v>
      </c>
      <c r="C336" s="145" t="s">
        <v>392</v>
      </c>
      <c r="D336" s="146" t="s">
        <v>393</v>
      </c>
      <c r="E336" s="147">
        <v>1520</v>
      </c>
    </row>
    <row r="337" spans="1:5" s="165" customFormat="1" ht="11.25">
      <c r="A337" s="145" t="s">
        <v>574</v>
      </c>
      <c r="B337" s="145" t="s">
        <v>584</v>
      </c>
      <c r="C337" s="145" t="s">
        <v>308</v>
      </c>
      <c r="D337" s="146" t="s">
        <v>394</v>
      </c>
      <c r="E337" s="147">
        <v>1400</v>
      </c>
    </row>
    <row r="338" spans="1:5" s="184" customFormat="1" ht="22.5">
      <c r="A338" s="145" t="s">
        <v>574</v>
      </c>
      <c r="B338" s="145" t="s">
        <v>584</v>
      </c>
      <c r="C338" s="145" t="s">
        <v>430</v>
      </c>
      <c r="D338" s="146" t="s">
        <v>431</v>
      </c>
      <c r="E338" s="147">
        <v>120</v>
      </c>
    </row>
    <row r="339" spans="1:5" s="184" customFormat="1" ht="11.25">
      <c r="A339" s="142" t="s">
        <v>574</v>
      </c>
      <c r="B339" s="142" t="s">
        <v>586</v>
      </c>
      <c r="C339" s="142"/>
      <c r="D339" s="143" t="s">
        <v>587</v>
      </c>
      <c r="E339" s="144">
        <v>1614.5</v>
      </c>
    </row>
    <row r="340" spans="1:5" s="184" customFormat="1" ht="11.25">
      <c r="A340" s="145" t="s">
        <v>574</v>
      </c>
      <c r="B340" s="145" t="s">
        <v>586</v>
      </c>
      <c r="C340" s="145" t="s">
        <v>392</v>
      </c>
      <c r="D340" s="146" t="s">
        <v>393</v>
      </c>
      <c r="E340" s="147">
        <v>1614.5</v>
      </c>
    </row>
    <row r="341" spans="1:5" s="184" customFormat="1" ht="11.25">
      <c r="A341" s="145" t="s">
        <v>574</v>
      </c>
      <c r="B341" s="145" t="s">
        <v>586</v>
      </c>
      <c r="C341" s="145" t="s">
        <v>308</v>
      </c>
      <c r="D341" s="146" t="s">
        <v>394</v>
      </c>
      <c r="E341" s="147">
        <v>1614.5</v>
      </c>
    </row>
    <row r="342" spans="1:5" s="184" customFormat="1" ht="22.5">
      <c r="A342" s="139" t="s">
        <v>574</v>
      </c>
      <c r="B342" s="139" t="s">
        <v>483</v>
      </c>
      <c r="C342" s="139"/>
      <c r="D342" s="140" t="s">
        <v>484</v>
      </c>
      <c r="E342" s="141">
        <v>50</v>
      </c>
    </row>
    <row r="343" spans="1:5" s="184" customFormat="1" ht="11.25">
      <c r="A343" s="142" t="s">
        <v>574</v>
      </c>
      <c r="B343" s="142" t="s">
        <v>485</v>
      </c>
      <c r="C343" s="142"/>
      <c r="D343" s="143" t="s">
        <v>486</v>
      </c>
      <c r="E343" s="144">
        <v>50</v>
      </c>
    </row>
    <row r="344" spans="1:5" s="184" customFormat="1" ht="11.25">
      <c r="A344" s="142" t="s">
        <v>574</v>
      </c>
      <c r="B344" s="142" t="s">
        <v>588</v>
      </c>
      <c r="C344" s="142"/>
      <c r="D344" s="143" t="s">
        <v>589</v>
      </c>
      <c r="E344" s="144">
        <v>50</v>
      </c>
    </row>
    <row r="345" spans="1:5" s="184" customFormat="1" ht="11.25">
      <c r="A345" s="145" t="s">
        <v>574</v>
      </c>
      <c r="B345" s="145" t="s">
        <v>588</v>
      </c>
      <c r="C345" s="145" t="s">
        <v>341</v>
      </c>
      <c r="D345" s="146" t="s">
        <v>342</v>
      </c>
      <c r="E345" s="147">
        <v>50</v>
      </c>
    </row>
    <row r="346" spans="1:5" s="184" customFormat="1" ht="11.25">
      <c r="A346" s="145" t="s">
        <v>574</v>
      </c>
      <c r="B346" s="145" t="s">
        <v>588</v>
      </c>
      <c r="C346" s="145" t="s">
        <v>343</v>
      </c>
      <c r="D346" s="146" t="s">
        <v>344</v>
      </c>
      <c r="E346" s="147">
        <v>50</v>
      </c>
    </row>
    <row r="347" spans="1:5" s="165" customFormat="1" ht="11.25">
      <c r="A347" s="136" t="s">
        <v>590</v>
      </c>
      <c r="B347" s="136"/>
      <c r="C347" s="136"/>
      <c r="D347" s="182" t="s">
        <v>591</v>
      </c>
      <c r="E347" s="138">
        <v>12729</v>
      </c>
    </row>
    <row r="348" spans="1:5" s="165" customFormat="1" ht="22.5">
      <c r="A348" s="139" t="s">
        <v>590</v>
      </c>
      <c r="B348" s="139" t="s">
        <v>592</v>
      </c>
      <c r="C348" s="139"/>
      <c r="D348" s="140" t="s">
        <v>593</v>
      </c>
      <c r="E348" s="141">
        <v>12729</v>
      </c>
    </row>
    <row r="349" spans="1:5" s="165" customFormat="1" ht="33.75">
      <c r="A349" s="142" t="s">
        <v>590</v>
      </c>
      <c r="B349" s="142" t="s">
        <v>594</v>
      </c>
      <c r="C349" s="142"/>
      <c r="D349" s="143" t="s">
        <v>595</v>
      </c>
      <c r="E349" s="144">
        <v>5</v>
      </c>
    </row>
    <row r="350" spans="1:5" s="165" customFormat="1" ht="11.25">
      <c r="A350" s="145" t="s">
        <v>590</v>
      </c>
      <c r="B350" s="145" t="s">
        <v>594</v>
      </c>
      <c r="C350" s="145" t="s">
        <v>341</v>
      </c>
      <c r="D350" s="146" t="s">
        <v>342</v>
      </c>
      <c r="E350" s="147">
        <v>5</v>
      </c>
    </row>
    <row r="351" spans="1:5" s="165" customFormat="1" ht="11.25">
      <c r="A351" s="145" t="s">
        <v>590</v>
      </c>
      <c r="B351" s="145" t="s">
        <v>594</v>
      </c>
      <c r="C351" s="145" t="s">
        <v>343</v>
      </c>
      <c r="D351" s="146" t="s">
        <v>344</v>
      </c>
      <c r="E351" s="147">
        <v>5</v>
      </c>
    </row>
    <row r="352" spans="1:5" s="165" customFormat="1" ht="11.25">
      <c r="A352" s="142" t="s">
        <v>590</v>
      </c>
      <c r="B352" s="142" t="s">
        <v>596</v>
      </c>
      <c r="C352" s="142"/>
      <c r="D352" s="143" t="s">
        <v>330</v>
      </c>
      <c r="E352" s="144">
        <v>12724</v>
      </c>
    </row>
    <row r="353" spans="1:5" s="165" customFormat="1" ht="33.75">
      <c r="A353" s="145" t="s">
        <v>590</v>
      </c>
      <c r="B353" s="145" t="s">
        <v>597</v>
      </c>
      <c r="C353" s="145" t="s">
        <v>331</v>
      </c>
      <c r="D353" s="146" t="s">
        <v>332</v>
      </c>
      <c r="E353" s="147">
        <v>12228.1</v>
      </c>
    </row>
    <row r="354" spans="1:5" s="165" customFormat="1" ht="11.25">
      <c r="A354" s="145" t="s">
        <v>590</v>
      </c>
      <c r="B354" s="145" t="s">
        <v>596</v>
      </c>
      <c r="C354" s="145" t="s">
        <v>241</v>
      </c>
      <c r="D354" s="146" t="s">
        <v>333</v>
      </c>
      <c r="E354" s="147">
        <v>12228.1</v>
      </c>
    </row>
    <row r="355" spans="1:5" s="165" customFormat="1" ht="11.25">
      <c r="A355" s="145" t="s">
        <v>590</v>
      </c>
      <c r="B355" s="145" t="s">
        <v>596</v>
      </c>
      <c r="C355" s="145" t="s">
        <v>341</v>
      </c>
      <c r="D355" s="146" t="s">
        <v>342</v>
      </c>
      <c r="E355" s="147">
        <v>493.9</v>
      </c>
    </row>
    <row r="356" spans="1:5" s="165" customFormat="1" ht="11.25">
      <c r="A356" s="145" t="s">
        <v>590</v>
      </c>
      <c r="B356" s="145" t="s">
        <v>596</v>
      </c>
      <c r="C356" s="145" t="s">
        <v>343</v>
      </c>
      <c r="D356" s="146" t="s">
        <v>344</v>
      </c>
      <c r="E356" s="147">
        <v>493.9</v>
      </c>
    </row>
    <row r="357" spans="1:5" s="165" customFormat="1" ht="11.25">
      <c r="A357" s="145" t="s">
        <v>590</v>
      </c>
      <c r="B357" s="145" t="s">
        <v>596</v>
      </c>
      <c r="C357" s="145" t="s">
        <v>345</v>
      </c>
      <c r="D357" s="146" t="s">
        <v>346</v>
      </c>
      <c r="E357" s="147">
        <v>2</v>
      </c>
    </row>
    <row r="358" spans="1:5" s="165" customFormat="1" ht="11.25">
      <c r="A358" s="145" t="s">
        <v>590</v>
      </c>
      <c r="B358" s="145" t="s">
        <v>596</v>
      </c>
      <c r="C358" s="145" t="s">
        <v>347</v>
      </c>
      <c r="D358" s="146" t="s">
        <v>348</v>
      </c>
      <c r="E358" s="147">
        <v>2</v>
      </c>
    </row>
    <row r="359" spans="1:5" ht="11.25">
      <c r="A359" s="133" t="s">
        <v>281</v>
      </c>
      <c r="B359" s="133"/>
      <c r="C359" s="133"/>
      <c r="D359" s="134" t="s">
        <v>598</v>
      </c>
      <c r="E359" s="135">
        <v>1060408.6</v>
      </c>
    </row>
    <row r="360" spans="1:5" ht="11.25">
      <c r="A360" s="136" t="s">
        <v>599</v>
      </c>
      <c r="B360" s="136"/>
      <c r="C360" s="136"/>
      <c r="D360" s="137" t="s">
        <v>600</v>
      </c>
      <c r="E360" s="138">
        <v>520580.6</v>
      </c>
    </row>
    <row r="361" spans="1:5" ht="22.5">
      <c r="A361" s="139" t="s">
        <v>599</v>
      </c>
      <c r="B361" s="139" t="s">
        <v>386</v>
      </c>
      <c r="C361" s="139"/>
      <c r="D361" s="140" t="s">
        <v>387</v>
      </c>
      <c r="E361" s="141">
        <v>450192.6</v>
      </c>
    </row>
    <row r="362" spans="1:5" ht="11.25">
      <c r="A362" s="142" t="s">
        <v>599</v>
      </c>
      <c r="B362" s="142" t="s">
        <v>601</v>
      </c>
      <c r="C362" s="142"/>
      <c r="D362" s="143" t="s">
        <v>602</v>
      </c>
      <c r="E362" s="144">
        <v>450192.6</v>
      </c>
    </row>
    <row r="363" spans="1:5" ht="11.25">
      <c r="A363" s="142" t="s">
        <v>599</v>
      </c>
      <c r="B363" s="142" t="s">
        <v>603</v>
      </c>
      <c r="C363" s="142"/>
      <c r="D363" s="143" t="s">
        <v>604</v>
      </c>
      <c r="E363" s="144">
        <v>310735.7</v>
      </c>
    </row>
    <row r="364" spans="1:5" ht="11.25">
      <c r="A364" s="145" t="s">
        <v>599</v>
      </c>
      <c r="B364" s="145" t="s">
        <v>603</v>
      </c>
      <c r="C364" s="145" t="s">
        <v>392</v>
      </c>
      <c r="D364" s="146" t="s">
        <v>393</v>
      </c>
      <c r="E364" s="147">
        <v>310735.7</v>
      </c>
    </row>
    <row r="365" spans="1:5" ht="11.25">
      <c r="A365" s="145" t="s">
        <v>599</v>
      </c>
      <c r="B365" s="145" t="s">
        <v>603</v>
      </c>
      <c r="C365" s="145" t="s">
        <v>308</v>
      </c>
      <c r="D365" s="146" t="s">
        <v>394</v>
      </c>
      <c r="E365" s="147">
        <v>310735.7</v>
      </c>
    </row>
    <row r="366" spans="1:5" ht="11.25">
      <c r="A366" s="142" t="s">
        <v>599</v>
      </c>
      <c r="B366" s="142" t="s">
        <v>605</v>
      </c>
      <c r="C366" s="142"/>
      <c r="D366" s="143" t="s">
        <v>391</v>
      </c>
      <c r="E366" s="144">
        <v>117626.3</v>
      </c>
    </row>
    <row r="367" spans="1:5" ht="11.25">
      <c r="A367" s="145" t="s">
        <v>599</v>
      </c>
      <c r="B367" s="145" t="s">
        <v>605</v>
      </c>
      <c r="C367" s="145" t="s">
        <v>392</v>
      </c>
      <c r="D367" s="146" t="s">
        <v>393</v>
      </c>
      <c r="E367" s="147">
        <v>117626.3</v>
      </c>
    </row>
    <row r="368" spans="1:5" ht="11.25">
      <c r="A368" s="145" t="s">
        <v>599</v>
      </c>
      <c r="B368" s="145" t="s">
        <v>605</v>
      </c>
      <c r="C368" s="145" t="s">
        <v>308</v>
      </c>
      <c r="D368" s="146" t="s">
        <v>394</v>
      </c>
      <c r="E368" s="147">
        <v>117626.3</v>
      </c>
    </row>
    <row r="369" spans="1:5" ht="11.25">
      <c r="A369" s="142" t="s">
        <v>599</v>
      </c>
      <c r="B369" s="142" t="s">
        <v>606</v>
      </c>
      <c r="C369" s="142"/>
      <c r="D369" s="143" t="s">
        <v>396</v>
      </c>
      <c r="E369" s="144">
        <v>6890.9</v>
      </c>
    </row>
    <row r="370" spans="1:5" ht="11.25">
      <c r="A370" s="145" t="s">
        <v>599</v>
      </c>
      <c r="B370" s="145" t="s">
        <v>606</v>
      </c>
      <c r="C370" s="145" t="s">
        <v>392</v>
      </c>
      <c r="D370" s="146" t="s">
        <v>393</v>
      </c>
      <c r="E370" s="147">
        <v>6890.9</v>
      </c>
    </row>
    <row r="371" spans="1:5" ht="11.25">
      <c r="A371" s="145" t="s">
        <v>599</v>
      </c>
      <c r="B371" s="145" t="s">
        <v>606</v>
      </c>
      <c r="C371" s="145" t="s">
        <v>308</v>
      </c>
      <c r="D371" s="146" t="s">
        <v>394</v>
      </c>
      <c r="E371" s="147">
        <v>6890.9</v>
      </c>
    </row>
    <row r="372" spans="1:5" ht="22.5">
      <c r="A372" s="142" t="s">
        <v>599</v>
      </c>
      <c r="B372" s="142" t="s">
        <v>607</v>
      </c>
      <c r="C372" s="142"/>
      <c r="D372" s="143" t="s">
        <v>608</v>
      </c>
      <c r="E372" s="144">
        <v>11939.7</v>
      </c>
    </row>
    <row r="373" spans="1:5" ht="11.25">
      <c r="A373" s="145" t="s">
        <v>599</v>
      </c>
      <c r="B373" s="145" t="s">
        <v>607</v>
      </c>
      <c r="C373" s="145" t="s">
        <v>478</v>
      </c>
      <c r="D373" s="196" t="s">
        <v>479</v>
      </c>
      <c r="E373" s="147">
        <v>11939.7</v>
      </c>
    </row>
    <row r="374" spans="1:5" ht="45">
      <c r="A374" s="145" t="s">
        <v>599</v>
      </c>
      <c r="B374" s="145" t="s">
        <v>607</v>
      </c>
      <c r="C374" s="145" t="s">
        <v>609</v>
      </c>
      <c r="D374" s="196" t="s">
        <v>610</v>
      </c>
      <c r="E374" s="147">
        <v>11939.7</v>
      </c>
    </row>
    <row r="375" spans="1:5" ht="22.5">
      <c r="A375" s="142" t="s">
        <v>599</v>
      </c>
      <c r="B375" s="142" t="s">
        <v>611</v>
      </c>
      <c r="C375" s="142"/>
      <c r="D375" s="143" t="s">
        <v>612</v>
      </c>
      <c r="E375" s="144">
        <v>3000</v>
      </c>
    </row>
    <row r="376" spans="1:5" ht="11.25">
      <c r="A376" s="145" t="s">
        <v>599</v>
      </c>
      <c r="B376" s="145" t="s">
        <v>611</v>
      </c>
      <c r="C376" s="145" t="s">
        <v>478</v>
      </c>
      <c r="D376" s="196" t="s">
        <v>479</v>
      </c>
      <c r="E376" s="147">
        <v>3000</v>
      </c>
    </row>
    <row r="377" spans="1:5" ht="45">
      <c r="A377" s="145" t="s">
        <v>599</v>
      </c>
      <c r="B377" s="145" t="s">
        <v>611</v>
      </c>
      <c r="C377" s="145" t="s">
        <v>609</v>
      </c>
      <c r="D377" s="196" t="s">
        <v>610</v>
      </c>
      <c r="E377" s="147">
        <v>3000</v>
      </c>
    </row>
    <row r="378" spans="1:5" ht="22.5">
      <c r="A378" s="139" t="s">
        <v>599</v>
      </c>
      <c r="B378" s="139" t="s">
        <v>436</v>
      </c>
      <c r="C378" s="139"/>
      <c r="D378" s="140" t="s">
        <v>437</v>
      </c>
      <c r="E378" s="141">
        <v>924</v>
      </c>
    </row>
    <row r="379" spans="1:5" ht="11.25">
      <c r="A379" s="142" t="s">
        <v>599</v>
      </c>
      <c r="B379" s="142" t="s">
        <v>438</v>
      </c>
      <c r="C379" s="142"/>
      <c r="D379" s="143" t="s">
        <v>439</v>
      </c>
      <c r="E379" s="144">
        <v>924</v>
      </c>
    </row>
    <row r="380" spans="1:5" ht="11.25">
      <c r="A380" s="142" t="s">
        <v>599</v>
      </c>
      <c r="B380" s="142" t="s">
        <v>440</v>
      </c>
      <c r="C380" s="142"/>
      <c r="D380" s="143" t="s">
        <v>613</v>
      </c>
      <c r="E380" s="144">
        <v>924</v>
      </c>
    </row>
    <row r="381" spans="1:5" ht="11.25">
      <c r="A381" s="145" t="s">
        <v>599</v>
      </c>
      <c r="B381" s="145" t="s">
        <v>440</v>
      </c>
      <c r="C381" s="145" t="s">
        <v>392</v>
      </c>
      <c r="D381" s="146" t="s">
        <v>393</v>
      </c>
      <c r="E381" s="147">
        <v>924</v>
      </c>
    </row>
    <row r="382" spans="1:5" ht="11.25">
      <c r="A382" s="145" t="s">
        <v>599</v>
      </c>
      <c r="B382" s="145" t="s">
        <v>440</v>
      </c>
      <c r="C382" s="145" t="s">
        <v>308</v>
      </c>
      <c r="D382" s="146" t="s">
        <v>394</v>
      </c>
      <c r="E382" s="147">
        <v>924</v>
      </c>
    </row>
    <row r="383" spans="1:5" ht="22.5">
      <c r="A383" s="139" t="s">
        <v>599</v>
      </c>
      <c r="B383" s="139" t="s">
        <v>556</v>
      </c>
      <c r="C383" s="139"/>
      <c r="D383" s="154" t="s">
        <v>557</v>
      </c>
      <c r="E383" s="141">
        <v>138</v>
      </c>
    </row>
    <row r="384" spans="1:5" ht="11.25">
      <c r="A384" s="142" t="s">
        <v>599</v>
      </c>
      <c r="B384" s="142" t="s">
        <v>614</v>
      </c>
      <c r="C384" s="142"/>
      <c r="D384" s="172" t="s">
        <v>615</v>
      </c>
      <c r="E384" s="144">
        <v>138</v>
      </c>
    </row>
    <row r="385" spans="1:5" ht="11.25">
      <c r="A385" s="145" t="s">
        <v>599</v>
      </c>
      <c r="B385" s="145" t="s">
        <v>614</v>
      </c>
      <c r="C385" s="145" t="s">
        <v>392</v>
      </c>
      <c r="D385" s="173" t="s">
        <v>393</v>
      </c>
      <c r="E385" s="147">
        <v>138</v>
      </c>
    </row>
    <row r="386" spans="1:5" ht="11.25">
      <c r="A386" s="145" t="s">
        <v>599</v>
      </c>
      <c r="B386" s="145" t="s">
        <v>614</v>
      </c>
      <c r="C386" s="145" t="s">
        <v>308</v>
      </c>
      <c r="D386" s="173" t="s">
        <v>394</v>
      </c>
      <c r="E386" s="147">
        <v>138</v>
      </c>
    </row>
    <row r="387" spans="1:5" s="151" customFormat="1" ht="22.5">
      <c r="A387" s="139" t="s">
        <v>599</v>
      </c>
      <c r="B387" s="139" t="s">
        <v>500</v>
      </c>
      <c r="C387" s="139"/>
      <c r="D387" s="140" t="s">
        <v>501</v>
      </c>
      <c r="E387" s="141">
        <v>69326</v>
      </c>
    </row>
    <row r="388" spans="1:5" s="151" customFormat="1" ht="11.25">
      <c r="A388" s="142" t="s">
        <v>599</v>
      </c>
      <c r="B388" s="142" t="s">
        <v>562</v>
      </c>
      <c r="C388" s="142"/>
      <c r="D388" s="143" t="s">
        <v>563</v>
      </c>
      <c r="E388" s="144">
        <v>58500</v>
      </c>
    </row>
    <row r="389" spans="1:5" s="151" customFormat="1" ht="11.25">
      <c r="A389" s="148" t="s">
        <v>599</v>
      </c>
      <c r="B389" s="148" t="s">
        <v>562</v>
      </c>
      <c r="C389" s="148" t="s">
        <v>478</v>
      </c>
      <c r="D389" s="146" t="s">
        <v>479</v>
      </c>
      <c r="E389" s="150">
        <v>58500</v>
      </c>
    </row>
    <row r="390" spans="1:5" s="151" customFormat="1" ht="11.25">
      <c r="A390" s="148" t="s">
        <v>616</v>
      </c>
      <c r="B390" s="148" t="s">
        <v>562</v>
      </c>
      <c r="C390" s="148" t="s">
        <v>254</v>
      </c>
      <c r="D390" s="152" t="s">
        <v>504</v>
      </c>
      <c r="E390" s="150">
        <v>58500</v>
      </c>
    </row>
    <row r="391" spans="1:5" s="151" customFormat="1" ht="22.5">
      <c r="A391" s="142" t="s">
        <v>616</v>
      </c>
      <c r="B391" s="142" t="s">
        <v>617</v>
      </c>
      <c r="C391" s="142"/>
      <c r="D391" s="143" t="s">
        <v>618</v>
      </c>
      <c r="E391" s="144">
        <v>9826</v>
      </c>
    </row>
    <row r="392" spans="1:5" s="151" customFormat="1" ht="11.25">
      <c r="A392" s="148" t="s">
        <v>616</v>
      </c>
      <c r="B392" s="148" t="s">
        <v>617</v>
      </c>
      <c r="C392" s="148" t="s">
        <v>478</v>
      </c>
      <c r="D392" s="146" t="s">
        <v>479</v>
      </c>
      <c r="E392" s="150">
        <v>9826</v>
      </c>
    </row>
    <row r="393" spans="1:5" s="151" customFormat="1" ht="11.25">
      <c r="A393" s="148" t="s">
        <v>599</v>
      </c>
      <c r="B393" s="148" t="s">
        <v>617</v>
      </c>
      <c r="C393" s="148" t="s">
        <v>254</v>
      </c>
      <c r="D393" s="152" t="s">
        <v>504</v>
      </c>
      <c r="E393" s="150">
        <v>9826</v>
      </c>
    </row>
    <row r="394" spans="1:5" s="151" customFormat="1" ht="11.25">
      <c r="A394" s="142" t="s">
        <v>616</v>
      </c>
      <c r="B394" s="142" t="s">
        <v>619</v>
      </c>
      <c r="C394" s="142"/>
      <c r="D394" s="143" t="s">
        <v>620</v>
      </c>
      <c r="E394" s="144">
        <v>1000</v>
      </c>
    </row>
    <row r="395" spans="1:5" s="151" customFormat="1" ht="11.25">
      <c r="A395" s="148" t="s">
        <v>616</v>
      </c>
      <c r="B395" s="148" t="s">
        <v>619</v>
      </c>
      <c r="C395" s="148" t="s">
        <v>478</v>
      </c>
      <c r="D395" s="146" t="s">
        <v>479</v>
      </c>
      <c r="E395" s="150">
        <v>1000</v>
      </c>
    </row>
    <row r="396" spans="1:5" s="151" customFormat="1" ht="11.25">
      <c r="A396" s="148" t="s">
        <v>599</v>
      </c>
      <c r="B396" s="148" t="s">
        <v>619</v>
      </c>
      <c r="C396" s="148" t="s">
        <v>254</v>
      </c>
      <c r="D396" s="152" t="s">
        <v>504</v>
      </c>
      <c r="E396" s="150">
        <v>1000</v>
      </c>
    </row>
    <row r="397" spans="1:5" ht="11.25">
      <c r="A397" s="136" t="s">
        <v>621</v>
      </c>
      <c r="B397" s="136"/>
      <c r="C397" s="136"/>
      <c r="D397" s="137" t="s">
        <v>622</v>
      </c>
      <c r="E397" s="138">
        <v>492498.1</v>
      </c>
    </row>
    <row r="398" spans="1:5" ht="22.5">
      <c r="A398" s="139" t="s">
        <v>621</v>
      </c>
      <c r="B398" s="139" t="s">
        <v>386</v>
      </c>
      <c r="C398" s="139"/>
      <c r="D398" s="140" t="s">
        <v>387</v>
      </c>
      <c r="E398" s="141">
        <v>490589.8</v>
      </c>
    </row>
    <row r="399" spans="1:5" ht="11.25">
      <c r="A399" s="142" t="s">
        <v>621</v>
      </c>
      <c r="B399" s="142" t="s">
        <v>601</v>
      </c>
      <c r="C399" s="142"/>
      <c r="D399" s="143" t="s">
        <v>602</v>
      </c>
      <c r="E399" s="144">
        <v>411552.3</v>
      </c>
    </row>
    <row r="400" spans="1:5" ht="11.25">
      <c r="A400" s="142" t="s">
        <v>621</v>
      </c>
      <c r="B400" s="142" t="s">
        <v>603</v>
      </c>
      <c r="C400" s="142"/>
      <c r="D400" s="143" t="s">
        <v>604</v>
      </c>
      <c r="E400" s="144">
        <v>312346.5</v>
      </c>
    </row>
    <row r="401" spans="1:5" ht="11.25">
      <c r="A401" s="145" t="s">
        <v>621</v>
      </c>
      <c r="B401" s="145" t="s">
        <v>603</v>
      </c>
      <c r="C401" s="145" t="s">
        <v>392</v>
      </c>
      <c r="D401" s="146" t="s">
        <v>393</v>
      </c>
      <c r="E401" s="147">
        <v>312346.5</v>
      </c>
    </row>
    <row r="402" spans="1:5" ht="11.25">
      <c r="A402" s="145" t="s">
        <v>621</v>
      </c>
      <c r="B402" s="145" t="s">
        <v>603</v>
      </c>
      <c r="C402" s="145" t="s">
        <v>308</v>
      </c>
      <c r="D402" s="146" t="s">
        <v>394</v>
      </c>
      <c r="E402" s="147">
        <v>305636.2</v>
      </c>
    </row>
    <row r="403" spans="1:5" ht="22.5">
      <c r="A403" s="145" t="s">
        <v>621</v>
      </c>
      <c r="B403" s="145" t="s">
        <v>603</v>
      </c>
      <c r="C403" s="145" t="s">
        <v>430</v>
      </c>
      <c r="D403" s="146" t="s">
        <v>431</v>
      </c>
      <c r="E403" s="147">
        <v>6710.3</v>
      </c>
    </row>
    <row r="404" spans="1:5" ht="11.25">
      <c r="A404" s="142" t="s">
        <v>621</v>
      </c>
      <c r="B404" s="142" t="s">
        <v>605</v>
      </c>
      <c r="C404" s="142"/>
      <c r="D404" s="143" t="s">
        <v>391</v>
      </c>
      <c r="E404" s="144">
        <v>87594.3</v>
      </c>
    </row>
    <row r="405" spans="1:5" ht="11.25">
      <c r="A405" s="145" t="s">
        <v>621</v>
      </c>
      <c r="B405" s="145" t="s">
        <v>605</v>
      </c>
      <c r="C405" s="145" t="s">
        <v>392</v>
      </c>
      <c r="D405" s="146" t="s">
        <v>393</v>
      </c>
      <c r="E405" s="147">
        <v>87594.3</v>
      </c>
    </row>
    <row r="406" spans="1:5" ht="11.25">
      <c r="A406" s="145" t="s">
        <v>621</v>
      </c>
      <c r="B406" s="145" t="s">
        <v>605</v>
      </c>
      <c r="C406" s="145" t="s">
        <v>308</v>
      </c>
      <c r="D406" s="146" t="s">
        <v>394</v>
      </c>
      <c r="E406" s="147">
        <v>83594.3</v>
      </c>
    </row>
    <row r="407" spans="1:5" ht="11.25">
      <c r="A407" s="145" t="s">
        <v>621</v>
      </c>
      <c r="B407" s="145" t="s">
        <v>605</v>
      </c>
      <c r="C407" s="145" t="s">
        <v>623</v>
      </c>
      <c r="D407" s="146" t="s">
        <v>624</v>
      </c>
      <c r="E407" s="147">
        <v>4000</v>
      </c>
    </row>
    <row r="408" spans="1:5" ht="11.25">
      <c r="A408" s="142" t="s">
        <v>621</v>
      </c>
      <c r="B408" s="142" t="s">
        <v>606</v>
      </c>
      <c r="C408" s="142"/>
      <c r="D408" s="143" t="s">
        <v>396</v>
      </c>
      <c r="E408" s="144">
        <v>10868.5</v>
      </c>
    </row>
    <row r="409" spans="1:5" ht="11.25">
      <c r="A409" s="145" t="s">
        <v>621</v>
      </c>
      <c r="B409" s="145" t="s">
        <v>606</v>
      </c>
      <c r="C409" s="145" t="s">
        <v>392</v>
      </c>
      <c r="D409" s="146" t="s">
        <v>393</v>
      </c>
      <c r="E409" s="147">
        <v>10868.5</v>
      </c>
    </row>
    <row r="410" spans="1:5" ht="11.25">
      <c r="A410" s="145" t="s">
        <v>621</v>
      </c>
      <c r="B410" s="145" t="s">
        <v>606</v>
      </c>
      <c r="C410" s="145" t="s">
        <v>308</v>
      </c>
      <c r="D410" s="146" t="s">
        <v>394</v>
      </c>
      <c r="E410" s="147">
        <v>10864.4</v>
      </c>
    </row>
    <row r="411" spans="1:5" ht="11.25">
      <c r="A411" s="145" t="s">
        <v>621</v>
      </c>
      <c r="B411" s="145" t="s">
        <v>606</v>
      </c>
      <c r="C411" s="145" t="s">
        <v>623</v>
      </c>
      <c r="D411" s="146" t="s">
        <v>624</v>
      </c>
      <c r="E411" s="147">
        <v>4.1</v>
      </c>
    </row>
    <row r="412" spans="1:5" ht="11.25">
      <c r="A412" s="142" t="s">
        <v>621</v>
      </c>
      <c r="B412" s="142" t="s">
        <v>625</v>
      </c>
      <c r="C412" s="142"/>
      <c r="D412" s="143" t="s">
        <v>626</v>
      </c>
      <c r="E412" s="144">
        <v>431</v>
      </c>
    </row>
    <row r="413" spans="1:5" ht="11.25">
      <c r="A413" s="145" t="s">
        <v>621</v>
      </c>
      <c r="B413" s="145" t="s">
        <v>625</v>
      </c>
      <c r="C413" s="145" t="s">
        <v>392</v>
      </c>
      <c r="D413" s="146" t="s">
        <v>393</v>
      </c>
      <c r="E413" s="147">
        <v>431</v>
      </c>
    </row>
    <row r="414" spans="1:5" ht="11.25">
      <c r="A414" s="145" t="s">
        <v>621</v>
      </c>
      <c r="B414" s="145" t="s">
        <v>625</v>
      </c>
      <c r="C414" s="145" t="s">
        <v>308</v>
      </c>
      <c r="D414" s="146" t="s">
        <v>394</v>
      </c>
      <c r="E414" s="147">
        <v>431</v>
      </c>
    </row>
    <row r="415" spans="1:5" ht="11.25">
      <c r="A415" s="142" t="s">
        <v>621</v>
      </c>
      <c r="B415" s="142" t="s">
        <v>627</v>
      </c>
      <c r="C415" s="142"/>
      <c r="D415" s="143" t="s">
        <v>628</v>
      </c>
      <c r="E415" s="144">
        <v>312</v>
      </c>
    </row>
    <row r="416" spans="1:5" ht="11.25">
      <c r="A416" s="145" t="s">
        <v>621</v>
      </c>
      <c r="B416" s="145" t="s">
        <v>627</v>
      </c>
      <c r="C416" s="145" t="s">
        <v>478</v>
      </c>
      <c r="D416" s="196" t="s">
        <v>479</v>
      </c>
      <c r="E416" s="147">
        <v>312</v>
      </c>
    </row>
    <row r="417" spans="1:5" ht="45">
      <c r="A417" s="145" t="s">
        <v>621</v>
      </c>
      <c r="B417" s="145" t="s">
        <v>627</v>
      </c>
      <c r="C417" s="145" t="s">
        <v>609</v>
      </c>
      <c r="D417" s="196" t="s">
        <v>610</v>
      </c>
      <c r="E417" s="147">
        <v>312</v>
      </c>
    </row>
    <row r="418" spans="1:5" ht="11.25">
      <c r="A418" s="166" t="s">
        <v>621</v>
      </c>
      <c r="B418" s="166" t="s">
        <v>629</v>
      </c>
      <c r="C418" s="166"/>
      <c r="D418" s="167" t="s">
        <v>630</v>
      </c>
      <c r="E418" s="168">
        <v>30634.9</v>
      </c>
    </row>
    <row r="419" spans="1:5" ht="11.25">
      <c r="A419" s="166" t="s">
        <v>621</v>
      </c>
      <c r="B419" s="166" t="s">
        <v>631</v>
      </c>
      <c r="C419" s="166"/>
      <c r="D419" s="167" t="s">
        <v>391</v>
      </c>
      <c r="E419" s="168">
        <v>28178.5</v>
      </c>
    </row>
    <row r="420" spans="1:5" ht="11.25">
      <c r="A420" s="169" t="s">
        <v>621</v>
      </c>
      <c r="B420" s="169" t="s">
        <v>631</v>
      </c>
      <c r="C420" s="169" t="s">
        <v>392</v>
      </c>
      <c r="D420" s="170" t="s">
        <v>393</v>
      </c>
      <c r="E420" s="171">
        <v>28178.5</v>
      </c>
    </row>
    <row r="421" spans="1:5" ht="11.25">
      <c r="A421" s="169" t="s">
        <v>621</v>
      </c>
      <c r="B421" s="169" t="s">
        <v>631</v>
      </c>
      <c r="C421" s="169" t="s">
        <v>308</v>
      </c>
      <c r="D421" s="170" t="s">
        <v>397</v>
      </c>
      <c r="E421" s="171">
        <v>28178.5</v>
      </c>
    </row>
    <row r="422" spans="1:5" ht="11.25">
      <c r="A422" s="166" t="s">
        <v>621</v>
      </c>
      <c r="B422" s="166" t="s">
        <v>632</v>
      </c>
      <c r="C422" s="166"/>
      <c r="D422" s="167" t="s">
        <v>396</v>
      </c>
      <c r="E422" s="168">
        <v>2236.4</v>
      </c>
    </row>
    <row r="423" spans="1:5" ht="11.25">
      <c r="A423" s="169" t="s">
        <v>621</v>
      </c>
      <c r="B423" s="169" t="s">
        <v>632</v>
      </c>
      <c r="C423" s="169" t="s">
        <v>392</v>
      </c>
      <c r="D423" s="170" t="s">
        <v>393</v>
      </c>
      <c r="E423" s="171">
        <v>2236.4</v>
      </c>
    </row>
    <row r="424" spans="1:5" ht="11.25">
      <c r="A424" s="169" t="s">
        <v>621</v>
      </c>
      <c r="B424" s="169" t="s">
        <v>632</v>
      </c>
      <c r="C424" s="169" t="s">
        <v>308</v>
      </c>
      <c r="D424" s="170" t="s">
        <v>397</v>
      </c>
      <c r="E424" s="171">
        <v>2236.4</v>
      </c>
    </row>
    <row r="425" spans="1:5" ht="11.25">
      <c r="A425" s="166" t="s">
        <v>621</v>
      </c>
      <c r="B425" s="166" t="s">
        <v>633</v>
      </c>
      <c r="C425" s="166"/>
      <c r="D425" s="167" t="s">
        <v>634</v>
      </c>
      <c r="E425" s="168">
        <v>220</v>
      </c>
    </row>
    <row r="426" spans="1:5" ht="11.25">
      <c r="A426" s="169" t="s">
        <v>621</v>
      </c>
      <c r="B426" s="169" t="s">
        <v>633</v>
      </c>
      <c r="C426" s="169" t="s">
        <v>392</v>
      </c>
      <c r="D426" s="170" t="s">
        <v>393</v>
      </c>
      <c r="E426" s="171">
        <v>220</v>
      </c>
    </row>
    <row r="427" spans="1:5" ht="11.25">
      <c r="A427" s="169" t="s">
        <v>621</v>
      </c>
      <c r="B427" s="169" t="s">
        <v>633</v>
      </c>
      <c r="C427" s="169" t="s">
        <v>308</v>
      </c>
      <c r="D427" s="170" t="s">
        <v>397</v>
      </c>
      <c r="E427" s="171">
        <v>220</v>
      </c>
    </row>
    <row r="428" spans="1:5" s="197" customFormat="1" ht="11.25">
      <c r="A428" s="142" t="s">
        <v>621</v>
      </c>
      <c r="B428" s="142" t="s">
        <v>388</v>
      </c>
      <c r="C428" s="142"/>
      <c r="D428" s="143" t="s">
        <v>635</v>
      </c>
      <c r="E428" s="144">
        <v>48402.6</v>
      </c>
    </row>
    <row r="429" spans="1:5" s="197" customFormat="1" ht="11.25">
      <c r="A429" s="142" t="s">
        <v>621</v>
      </c>
      <c r="B429" s="142" t="s">
        <v>390</v>
      </c>
      <c r="C429" s="142"/>
      <c r="D429" s="143" t="s">
        <v>391</v>
      </c>
      <c r="E429" s="144">
        <v>48357.6</v>
      </c>
    </row>
    <row r="430" spans="1:5" s="197" customFormat="1" ht="11.25">
      <c r="A430" s="179" t="s">
        <v>621</v>
      </c>
      <c r="B430" s="179" t="s">
        <v>390</v>
      </c>
      <c r="C430" s="179" t="s">
        <v>392</v>
      </c>
      <c r="D430" s="146" t="s">
        <v>393</v>
      </c>
      <c r="E430" s="147">
        <v>48357.6</v>
      </c>
    </row>
    <row r="431" spans="1:5" s="197" customFormat="1" ht="11.25">
      <c r="A431" s="179" t="s">
        <v>621</v>
      </c>
      <c r="B431" s="179" t="s">
        <v>390</v>
      </c>
      <c r="C431" s="179" t="s">
        <v>308</v>
      </c>
      <c r="D431" s="146" t="s">
        <v>397</v>
      </c>
      <c r="E431" s="147">
        <v>48357.6</v>
      </c>
    </row>
    <row r="432" spans="1:5" s="197" customFormat="1" ht="11.25">
      <c r="A432" s="142" t="s">
        <v>621</v>
      </c>
      <c r="B432" s="142" t="s">
        <v>395</v>
      </c>
      <c r="C432" s="142"/>
      <c r="D432" s="143" t="s">
        <v>396</v>
      </c>
      <c r="E432" s="168">
        <v>45</v>
      </c>
    </row>
    <row r="433" spans="1:5" s="197" customFormat="1" ht="11.25">
      <c r="A433" s="145" t="s">
        <v>621</v>
      </c>
      <c r="B433" s="145" t="s">
        <v>395</v>
      </c>
      <c r="C433" s="145" t="s">
        <v>392</v>
      </c>
      <c r="D433" s="146" t="s">
        <v>393</v>
      </c>
      <c r="E433" s="171">
        <v>45</v>
      </c>
    </row>
    <row r="434" spans="1:5" s="197" customFormat="1" ht="11.25">
      <c r="A434" s="145" t="s">
        <v>621</v>
      </c>
      <c r="B434" s="145" t="s">
        <v>395</v>
      </c>
      <c r="C434" s="145" t="s">
        <v>308</v>
      </c>
      <c r="D434" s="146" t="s">
        <v>397</v>
      </c>
      <c r="E434" s="171">
        <v>45</v>
      </c>
    </row>
    <row r="435" spans="1:5" ht="22.5">
      <c r="A435" s="139" t="s">
        <v>621</v>
      </c>
      <c r="B435" s="139" t="s">
        <v>436</v>
      </c>
      <c r="C435" s="139"/>
      <c r="D435" s="140" t="s">
        <v>437</v>
      </c>
      <c r="E435" s="141">
        <v>1137.3</v>
      </c>
    </row>
    <row r="436" spans="1:5" ht="11.25">
      <c r="A436" s="142" t="s">
        <v>621</v>
      </c>
      <c r="B436" s="142" t="s">
        <v>438</v>
      </c>
      <c r="C436" s="142"/>
      <c r="D436" s="143" t="s">
        <v>439</v>
      </c>
      <c r="E436" s="144">
        <v>1137.3</v>
      </c>
    </row>
    <row r="437" spans="1:5" ht="11.25">
      <c r="A437" s="142" t="s">
        <v>621</v>
      </c>
      <c r="B437" s="142" t="s">
        <v>440</v>
      </c>
      <c r="C437" s="142"/>
      <c r="D437" s="143" t="s">
        <v>613</v>
      </c>
      <c r="E437" s="144">
        <v>1137.3</v>
      </c>
    </row>
    <row r="438" spans="1:5" ht="11.25">
      <c r="A438" s="145" t="s">
        <v>621</v>
      </c>
      <c r="B438" s="145" t="s">
        <v>440</v>
      </c>
      <c r="C438" s="145" t="s">
        <v>392</v>
      </c>
      <c r="D438" s="146" t="s">
        <v>393</v>
      </c>
      <c r="E438" s="147">
        <v>1137.3</v>
      </c>
    </row>
    <row r="439" spans="1:5" ht="11.25">
      <c r="A439" s="145" t="s">
        <v>621</v>
      </c>
      <c r="B439" s="145" t="s">
        <v>440</v>
      </c>
      <c r="C439" s="145" t="s">
        <v>308</v>
      </c>
      <c r="D439" s="146" t="s">
        <v>397</v>
      </c>
      <c r="E439" s="147">
        <v>1137.3</v>
      </c>
    </row>
    <row r="440" spans="1:5" ht="11.25">
      <c r="A440" s="145" t="s">
        <v>621</v>
      </c>
      <c r="B440" s="145" t="s">
        <v>440</v>
      </c>
      <c r="C440" s="145" t="s">
        <v>623</v>
      </c>
      <c r="D440" s="146" t="s">
        <v>636</v>
      </c>
      <c r="E440" s="147">
        <v>0</v>
      </c>
    </row>
    <row r="441" spans="1:5" ht="22.5">
      <c r="A441" s="139" t="s">
        <v>621</v>
      </c>
      <c r="B441" s="139" t="s">
        <v>556</v>
      </c>
      <c r="C441" s="139"/>
      <c r="D441" s="154" t="s">
        <v>557</v>
      </c>
      <c r="E441" s="141">
        <v>771</v>
      </c>
    </row>
    <row r="442" spans="1:5" ht="11.25">
      <c r="A442" s="142" t="s">
        <v>621</v>
      </c>
      <c r="B442" s="142" t="s">
        <v>614</v>
      </c>
      <c r="C442" s="142"/>
      <c r="D442" s="172" t="s">
        <v>615</v>
      </c>
      <c r="E442" s="144">
        <v>771</v>
      </c>
    </row>
    <row r="443" spans="1:5" ht="11.25">
      <c r="A443" s="145" t="s">
        <v>621</v>
      </c>
      <c r="B443" s="145" t="s">
        <v>614</v>
      </c>
      <c r="C443" s="145" t="s">
        <v>392</v>
      </c>
      <c r="D443" s="173" t="s">
        <v>393</v>
      </c>
      <c r="E443" s="147">
        <v>771</v>
      </c>
    </row>
    <row r="444" spans="1:5" ht="11.25">
      <c r="A444" s="145" t="s">
        <v>621</v>
      </c>
      <c r="B444" s="145" t="s">
        <v>614</v>
      </c>
      <c r="C444" s="145" t="s">
        <v>308</v>
      </c>
      <c r="D444" s="173" t="s">
        <v>394</v>
      </c>
      <c r="E444" s="147">
        <v>771</v>
      </c>
    </row>
    <row r="445" spans="1:5" ht="11.25">
      <c r="A445" s="136" t="s">
        <v>637</v>
      </c>
      <c r="B445" s="136"/>
      <c r="C445" s="136"/>
      <c r="D445" s="137" t="s">
        <v>638</v>
      </c>
      <c r="E445" s="138">
        <v>24551.7</v>
      </c>
    </row>
    <row r="446" spans="1:5" s="151" customFormat="1" ht="22.5">
      <c r="A446" s="139" t="s">
        <v>637</v>
      </c>
      <c r="B446" s="198" t="s">
        <v>386</v>
      </c>
      <c r="C446" s="199"/>
      <c r="D446" s="200" t="s">
        <v>387</v>
      </c>
      <c r="E446" s="201">
        <v>24461.7</v>
      </c>
    </row>
    <row r="447" spans="1:5" s="151" customFormat="1" ht="11.25">
      <c r="A447" s="142" t="s">
        <v>637</v>
      </c>
      <c r="B447" s="142" t="s">
        <v>601</v>
      </c>
      <c r="C447" s="142"/>
      <c r="D447" s="202" t="s">
        <v>602</v>
      </c>
      <c r="E447" s="203">
        <v>17200</v>
      </c>
    </row>
    <row r="448" spans="1:5" s="151" customFormat="1" ht="11.25">
      <c r="A448" s="142" t="s">
        <v>637</v>
      </c>
      <c r="B448" s="204" t="s">
        <v>639</v>
      </c>
      <c r="C448" s="204"/>
      <c r="D448" s="205" t="s">
        <v>640</v>
      </c>
      <c r="E448" s="203">
        <v>16700</v>
      </c>
    </row>
    <row r="449" spans="1:5" s="151" customFormat="1" ht="11.25">
      <c r="A449" s="145" t="s">
        <v>637</v>
      </c>
      <c r="B449" s="206" t="s">
        <v>639</v>
      </c>
      <c r="C449" s="206" t="s">
        <v>641</v>
      </c>
      <c r="D449" s="207" t="s">
        <v>642</v>
      </c>
      <c r="E449" s="208">
        <v>16700</v>
      </c>
    </row>
    <row r="450" spans="1:5" s="151" customFormat="1" ht="11.25">
      <c r="A450" s="145" t="s">
        <v>637</v>
      </c>
      <c r="B450" s="206" t="s">
        <v>639</v>
      </c>
      <c r="C450" s="206" t="s">
        <v>643</v>
      </c>
      <c r="D450" s="207" t="s">
        <v>644</v>
      </c>
      <c r="E450" s="208">
        <v>16700</v>
      </c>
    </row>
    <row r="451" spans="1:5" s="151" customFormat="1" ht="11.25">
      <c r="A451" s="142" t="s">
        <v>637</v>
      </c>
      <c r="B451" s="204" t="s">
        <v>625</v>
      </c>
      <c r="C451" s="204"/>
      <c r="D451" s="202" t="s">
        <v>626</v>
      </c>
      <c r="E451" s="203">
        <v>500</v>
      </c>
    </row>
    <row r="452" spans="1:5" s="151" customFormat="1" ht="11.25">
      <c r="A452" s="145" t="s">
        <v>637</v>
      </c>
      <c r="B452" s="206" t="s">
        <v>625</v>
      </c>
      <c r="C452" s="206" t="s">
        <v>392</v>
      </c>
      <c r="D452" s="209" t="s">
        <v>393</v>
      </c>
      <c r="E452" s="208">
        <v>500</v>
      </c>
    </row>
    <row r="453" spans="1:5" s="151" customFormat="1" ht="11.25">
      <c r="A453" s="145" t="s">
        <v>637</v>
      </c>
      <c r="B453" s="206" t="s">
        <v>625</v>
      </c>
      <c r="C453" s="206" t="s">
        <v>308</v>
      </c>
      <c r="D453" s="209" t="s">
        <v>394</v>
      </c>
      <c r="E453" s="208">
        <v>500</v>
      </c>
    </row>
    <row r="454" spans="1:5" s="151" customFormat="1" ht="11.25">
      <c r="A454" s="166" t="s">
        <v>637</v>
      </c>
      <c r="B454" s="210" t="s">
        <v>645</v>
      </c>
      <c r="C454" s="210"/>
      <c r="D454" s="211" t="s">
        <v>646</v>
      </c>
      <c r="E454" s="212">
        <v>7261.7</v>
      </c>
    </row>
    <row r="455" spans="1:5" s="151" customFormat="1" ht="11.25">
      <c r="A455" s="166" t="s">
        <v>637</v>
      </c>
      <c r="B455" s="210" t="s">
        <v>647</v>
      </c>
      <c r="C455" s="210"/>
      <c r="D455" s="211" t="s">
        <v>391</v>
      </c>
      <c r="E455" s="212">
        <v>6628.5</v>
      </c>
    </row>
    <row r="456" spans="1:5" s="151" customFormat="1" ht="11.25">
      <c r="A456" s="169" t="s">
        <v>637</v>
      </c>
      <c r="B456" s="213" t="s">
        <v>647</v>
      </c>
      <c r="C456" s="213" t="s">
        <v>392</v>
      </c>
      <c r="D456" s="214" t="s">
        <v>393</v>
      </c>
      <c r="E456" s="215">
        <v>6628.5</v>
      </c>
    </row>
    <row r="457" spans="1:5" s="151" customFormat="1" ht="11.25">
      <c r="A457" s="169" t="s">
        <v>637</v>
      </c>
      <c r="B457" s="213" t="s">
        <v>647</v>
      </c>
      <c r="C457" s="213" t="s">
        <v>308</v>
      </c>
      <c r="D457" s="214" t="s">
        <v>397</v>
      </c>
      <c r="E457" s="215">
        <v>6628.5</v>
      </c>
    </row>
    <row r="458" spans="1:5" s="151" customFormat="1" ht="11.25">
      <c r="A458" s="166" t="s">
        <v>637</v>
      </c>
      <c r="B458" s="210" t="s">
        <v>648</v>
      </c>
      <c r="C458" s="210"/>
      <c r="D458" s="211" t="s">
        <v>396</v>
      </c>
      <c r="E458" s="212">
        <v>198.2</v>
      </c>
    </row>
    <row r="459" spans="1:5" s="151" customFormat="1" ht="11.25">
      <c r="A459" s="169" t="s">
        <v>637</v>
      </c>
      <c r="B459" s="213" t="s">
        <v>648</v>
      </c>
      <c r="C459" s="213" t="s">
        <v>392</v>
      </c>
      <c r="D459" s="214" t="s">
        <v>393</v>
      </c>
      <c r="E459" s="215">
        <v>198.2</v>
      </c>
    </row>
    <row r="460" spans="1:5" s="151" customFormat="1" ht="11.25">
      <c r="A460" s="169" t="s">
        <v>637</v>
      </c>
      <c r="B460" s="213" t="s">
        <v>648</v>
      </c>
      <c r="C460" s="213" t="s">
        <v>308</v>
      </c>
      <c r="D460" s="214" t="s">
        <v>397</v>
      </c>
      <c r="E460" s="215">
        <v>198.2</v>
      </c>
    </row>
    <row r="461" spans="1:5" s="151" customFormat="1" ht="11.25">
      <c r="A461" s="166" t="s">
        <v>637</v>
      </c>
      <c r="B461" s="210" t="s">
        <v>649</v>
      </c>
      <c r="C461" s="210"/>
      <c r="D461" s="211" t="s">
        <v>650</v>
      </c>
      <c r="E461" s="212">
        <v>435</v>
      </c>
    </row>
    <row r="462" spans="1:5" s="151" customFormat="1" ht="11.25">
      <c r="A462" s="169" t="s">
        <v>637</v>
      </c>
      <c r="B462" s="213" t="s">
        <v>649</v>
      </c>
      <c r="C462" s="213" t="s">
        <v>392</v>
      </c>
      <c r="D462" s="214" t="s">
        <v>393</v>
      </c>
      <c r="E462" s="215">
        <v>435</v>
      </c>
    </row>
    <row r="463" spans="1:5" s="151" customFormat="1" ht="11.25">
      <c r="A463" s="169" t="s">
        <v>637</v>
      </c>
      <c r="B463" s="213" t="s">
        <v>649</v>
      </c>
      <c r="C463" s="213" t="s">
        <v>308</v>
      </c>
      <c r="D463" s="214" t="s">
        <v>397</v>
      </c>
      <c r="E463" s="215">
        <v>435</v>
      </c>
    </row>
    <row r="464" spans="1:5" s="151" customFormat="1" ht="22.5">
      <c r="A464" s="163" t="s">
        <v>637</v>
      </c>
      <c r="B464" s="216" t="s">
        <v>651</v>
      </c>
      <c r="C464" s="216"/>
      <c r="D464" s="217" t="s">
        <v>652</v>
      </c>
      <c r="E464" s="216">
        <v>90</v>
      </c>
    </row>
    <row r="465" spans="1:5" s="151" customFormat="1" ht="11.25">
      <c r="A465" s="166" t="s">
        <v>637</v>
      </c>
      <c r="B465" s="210" t="s">
        <v>614</v>
      </c>
      <c r="C465" s="210"/>
      <c r="D465" s="211" t="s">
        <v>615</v>
      </c>
      <c r="E465" s="210">
        <v>90</v>
      </c>
    </row>
    <row r="466" spans="1:5" s="151" customFormat="1" ht="11.25">
      <c r="A466" s="169" t="s">
        <v>637</v>
      </c>
      <c r="B466" s="213" t="s">
        <v>614</v>
      </c>
      <c r="C466" s="213" t="s">
        <v>392</v>
      </c>
      <c r="D466" s="214" t="s">
        <v>393</v>
      </c>
      <c r="E466" s="213">
        <v>90</v>
      </c>
    </row>
    <row r="467" spans="1:5" s="151" customFormat="1" ht="11.25">
      <c r="A467" s="169" t="s">
        <v>637</v>
      </c>
      <c r="B467" s="213" t="s">
        <v>614</v>
      </c>
      <c r="C467" s="213" t="s">
        <v>308</v>
      </c>
      <c r="D467" s="214" t="s">
        <v>397</v>
      </c>
      <c r="E467" s="213">
        <v>90</v>
      </c>
    </row>
    <row r="468" spans="1:5" ht="11.25">
      <c r="A468" s="136" t="s">
        <v>653</v>
      </c>
      <c r="B468" s="136"/>
      <c r="C468" s="136"/>
      <c r="D468" s="137" t="s">
        <v>654</v>
      </c>
      <c r="E468" s="138">
        <v>22778.2</v>
      </c>
    </row>
    <row r="469" spans="1:5" ht="22.5">
      <c r="A469" s="139" t="s">
        <v>653</v>
      </c>
      <c r="B469" s="139" t="s">
        <v>386</v>
      </c>
      <c r="C469" s="139"/>
      <c r="D469" s="180" t="s">
        <v>387</v>
      </c>
      <c r="E469" s="141">
        <v>22778.2</v>
      </c>
    </row>
    <row r="470" spans="1:5" ht="11.25">
      <c r="A470" s="142" t="s">
        <v>653</v>
      </c>
      <c r="B470" s="142" t="s">
        <v>601</v>
      </c>
      <c r="C470" s="142"/>
      <c r="D470" s="174" t="s">
        <v>602</v>
      </c>
      <c r="E470" s="144">
        <v>22778.2</v>
      </c>
    </row>
    <row r="471" spans="1:5" ht="11.25">
      <c r="A471" s="142" t="s">
        <v>653</v>
      </c>
      <c r="B471" s="142" t="s">
        <v>605</v>
      </c>
      <c r="C471" s="142"/>
      <c r="D471" s="174" t="s">
        <v>391</v>
      </c>
      <c r="E471" s="144">
        <v>22096.6</v>
      </c>
    </row>
    <row r="472" spans="1:5" ht="33.75">
      <c r="A472" s="145" t="s">
        <v>653</v>
      </c>
      <c r="B472" s="145" t="s">
        <v>605</v>
      </c>
      <c r="C472" s="145" t="s">
        <v>331</v>
      </c>
      <c r="D472" s="176" t="s">
        <v>655</v>
      </c>
      <c r="E472" s="147">
        <v>4176.2</v>
      </c>
    </row>
    <row r="473" spans="1:5" ht="11.25">
      <c r="A473" s="145" t="s">
        <v>653</v>
      </c>
      <c r="B473" s="145" t="s">
        <v>605</v>
      </c>
      <c r="C473" s="145" t="s">
        <v>238</v>
      </c>
      <c r="D473" s="176" t="s">
        <v>464</v>
      </c>
      <c r="E473" s="147">
        <v>4176.2</v>
      </c>
    </row>
    <row r="474" spans="1:5" ht="11.25">
      <c r="A474" s="145" t="s">
        <v>653</v>
      </c>
      <c r="B474" s="145" t="s">
        <v>605</v>
      </c>
      <c r="C474" s="145" t="s">
        <v>341</v>
      </c>
      <c r="D474" s="176" t="s">
        <v>342</v>
      </c>
      <c r="E474" s="147">
        <v>843.8</v>
      </c>
    </row>
    <row r="475" spans="1:5" ht="11.25">
      <c r="A475" s="145" t="s">
        <v>653</v>
      </c>
      <c r="B475" s="145" t="s">
        <v>605</v>
      </c>
      <c r="C475" s="145" t="s">
        <v>343</v>
      </c>
      <c r="D475" s="176" t="s">
        <v>656</v>
      </c>
      <c r="E475" s="147">
        <v>843.8</v>
      </c>
    </row>
    <row r="476" spans="1:5" ht="11.25">
      <c r="A476" s="145" t="s">
        <v>653</v>
      </c>
      <c r="B476" s="145" t="s">
        <v>605</v>
      </c>
      <c r="C476" s="145" t="s">
        <v>392</v>
      </c>
      <c r="D476" s="176" t="s">
        <v>393</v>
      </c>
      <c r="E476" s="147">
        <v>17072.4</v>
      </c>
    </row>
    <row r="477" spans="1:5" ht="11.25">
      <c r="A477" s="145" t="s">
        <v>653</v>
      </c>
      <c r="B477" s="145" t="s">
        <v>605</v>
      </c>
      <c r="C477" s="145" t="s">
        <v>308</v>
      </c>
      <c r="D477" s="176" t="s">
        <v>394</v>
      </c>
      <c r="E477" s="147">
        <v>17072.4</v>
      </c>
    </row>
    <row r="478" spans="1:5" ht="11.25">
      <c r="A478" s="145" t="s">
        <v>653</v>
      </c>
      <c r="B478" s="145" t="s">
        <v>605</v>
      </c>
      <c r="C478" s="145" t="s">
        <v>345</v>
      </c>
      <c r="D478" s="176" t="s">
        <v>346</v>
      </c>
      <c r="E478" s="147">
        <v>4.2</v>
      </c>
    </row>
    <row r="479" spans="1:5" ht="11.25">
      <c r="A479" s="145" t="s">
        <v>653</v>
      </c>
      <c r="B479" s="145" t="s">
        <v>605</v>
      </c>
      <c r="C479" s="145" t="s">
        <v>347</v>
      </c>
      <c r="D479" s="176" t="s">
        <v>348</v>
      </c>
      <c r="E479" s="147">
        <v>4.2</v>
      </c>
    </row>
    <row r="480" spans="1:5" ht="11.25">
      <c r="A480" s="142" t="s">
        <v>653</v>
      </c>
      <c r="B480" s="142" t="s">
        <v>606</v>
      </c>
      <c r="C480" s="142"/>
      <c r="D480" s="174" t="s">
        <v>396</v>
      </c>
      <c r="E480" s="144">
        <v>16.6</v>
      </c>
    </row>
    <row r="481" spans="1:5" ht="11.25">
      <c r="A481" s="145" t="s">
        <v>653</v>
      </c>
      <c r="B481" s="145" t="s">
        <v>606</v>
      </c>
      <c r="C481" s="145" t="s">
        <v>392</v>
      </c>
      <c r="D481" s="176" t="s">
        <v>393</v>
      </c>
      <c r="E481" s="147">
        <v>16.6</v>
      </c>
    </row>
    <row r="482" spans="1:5" ht="11.25">
      <c r="A482" s="145" t="s">
        <v>653</v>
      </c>
      <c r="B482" s="145" t="s">
        <v>606</v>
      </c>
      <c r="C482" s="145" t="s">
        <v>308</v>
      </c>
      <c r="D482" s="176" t="s">
        <v>394</v>
      </c>
      <c r="E482" s="147">
        <v>16.6</v>
      </c>
    </row>
    <row r="483" spans="1:5" ht="11.25">
      <c r="A483" s="142" t="s">
        <v>653</v>
      </c>
      <c r="B483" s="142" t="s">
        <v>625</v>
      </c>
      <c r="C483" s="142"/>
      <c r="D483" s="174" t="s">
        <v>626</v>
      </c>
      <c r="E483" s="144">
        <v>665</v>
      </c>
    </row>
    <row r="484" spans="1:5" ht="11.25">
      <c r="A484" s="145" t="s">
        <v>653</v>
      </c>
      <c r="B484" s="145" t="s">
        <v>625</v>
      </c>
      <c r="C484" s="145" t="s">
        <v>392</v>
      </c>
      <c r="D484" s="176" t="s">
        <v>393</v>
      </c>
      <c r="E484" s="147">
        <v>54</v>
      </c>
    </row>
    <row r="485" spans="1:5" ht="11.25">
      <c r="A485" s="145" t="s">
        <v>653</v>
      </c>
      <c r="B485" s="145" t="s">
        <v>625</v>
      </c>
      <c r="C485" s="145" t="s">
        <v>308</v>
      </c>
      <c r="D485" s="176" t="s">
        <v>394</v>
      </c>
      <c r="E485" s="147">
        <v>54</v>
      </c>
    </row>
    <row r="486" spans="1:5" ht="11.25">
      <c r="A486" s="145" t="s">
        <v>653</v>
      </c>
      <c r="B486" s="145" t="s">
        <v>625</v>
      </c>
      <c r="C486" s="145" t="s">
        <v>345</v>
      </c>
      <c r="D486" s="176" t="s">
        <v>346</v>
      </c>
      <c r="E486" s="147">
        <v>611</v>
      </c>
    </row>
    <row r="487" spans="1:5" ht="11.25">
      <c r="A487" s="145" t="s">
        <v>653</v>
      </c>
      <c r="B487" s="145" t="s">
        <v>625</v>
      </c>
      <c r="C487" s="145" t="s">
        <v>349</v>
      </c>
      <c r="D487" s="176" t="s">
        <v>350</v>
      </c>
      <c r="E487" s="147">
        <v>611</v>
      </c>
    </row>
    <row r="488" spans="1:5" ht="11.25">
      <c r="A488" s="133" t="s">
        <v>226</v>
      </c>
      <c r="B488" s="133"/>
      <c r="C488" s="133"/>
      <c r="D488" s="134" t="s">
        <v>657</v>
      </c>
      <c r="E488" s="135">
        <v>102457.4</v>
      </c>
    </row>
    <row r="489" spans="1:5" ht="11.25">
      <c r="A489" s="218" t="s">
        <v>658</v>
      </c>
      <c r="B489" s="218"/>
      <c r="C489" s="218"/>
      <c r="D489" s="219" t="s">
        <v>659</v>
      </c>
      <c r="E489" s="220">
        <v>102457.4</v>
      </c>
    </row>
    <row r="490" spans="1:5" s="151" customFormat="1" ht="22.5">
      <c r="A490" s="163" t="s">
        <v>658</v>
      </c>
      <c r="B490" s="163" t="s">
        <v>386</v>
      </c>
      <c r="C490" s="163"/>
      <c r="D490" s="221" t="s">
        <v>387</v>
      </c>
      <c r="E490" s="141">
        <v>101946.4</v>
      </c>
    </row>
    <row r="491" spans="1:5" s="151" customFormat="1" ht="11.25">
      <c r="A491" s="166" t="s">
        <v>658</v>
      </c>
      <c r="B491" s="166" t="s">
        <v>388</v>
      </c>
      <c r="C491" s="166"/>
      <c r="D491" s="167" t="s">
        <v>635</v>
      </c>
      <c r="E491" s="144">
        <v>101946.4</v>
      </c>
    </row>
    <row r="492" spans="1:5" s="151" customFormat="1" ht="11.25">
      <c r="A492" s="166" t="s">
        <v>658</v>
      </c>
      <c r="B492" s="166" t="s">
        <v>390</v>
      </c>
      <c r="C492" s="166"/>
      <c r="D492" s="222" t="s">
        <v>391</v>
      </c>
      <c r="E492" s="144">
        <v>95497.4</v>
      </c>
    </row>
    <row r="493" spans="1:5" s="151" customFormat="1" ht="11.25">
      <c r="A493" s="169" t="s">
        <v>658</v>
      </c>
      <c r="B493" s="169" t="s">
        <v>390</v>
      </c>
      <c r="C493" s="169" t="s">
        <v>392</v>
      </c>
      <c r="D493" s="223" t="s">
        <v>393</v>
      </c>
      <c r="E493" s="147">
        <v>95497.4</v>
      </c>
    </row>
    <row r="494" spans="1:5" s="151" customFormat="1" ht="11.25">
      <c r="A494" s="169" t="s">
        <v>658</v>
      </c>
      <c r="B494" s="169" t="s">
        <v>390</v>
      </c>
      <c r="C494" s="169" t="s">
        <v>308</v>
      </c>
      <c r="D494" s="223" t="s">
        <v>397</v>
      </c>
      <c r="E494" s="147">
        <v>95497.4</v>
      </c>
    </row>
    <row r="495" spans="1:5" s="151" customFormat="1" ht="11.25">
      <c r="A495" s="166" t="s">
        <v>658</v>
      </c>
      <c r="B495" s="166" t="s">
        <v>395</v>
      </c>
      <c r="C495" s="166"/>
      <c r="D495" s="222" t="s">
        <v>396</v>
      </c>
      <c r="E495" s="144">
        <v>2415.1</v>
      </c>
    </row>
    <row r="496" spans="1:5" s="151" customFormat="1" ht="11.25">
      <c r="A496" s="169" t="s">
        <v>658</v>
      </c>
      <c r="B496" s="169" t="s">
        <v>395</v>
      </c>
      <c r="C496" s="169" t="s">
        <v>392</v>
      </c>
      <c r="D496" s="223" t="s">
        <v>393</v>
      </c>
      <c r="E496" s="147">
        <v>2415.1</v>
      </c>
    </row>
    <row r="497" spans="1:5" s="151" customFormat="1" ht="11.25">
      <c r="A497" s="169" t="s">
        <v>660</v>
      </c>
      <c r="B497" s="169" t="s">
        <v>395</v>
      </c>
      <c r="C497" s="169" t="s">
        <v>308</v>
      </c>
      <c r="D497" s="223" t="s">
        <v>397</v>
      </c>
      <c r="E497" s="171">
        <v>2415.1</v>
      </c>
    </row>
    <row r="498" spans="1:5" s="151" customFormat="1" ht="11.25">
      <c r="A498" s="166" t="s">
        <v>658</v>
      </c>
      <c r="B498" s="166" t="s">
        <v>661</v>
      </c>
      <c r="C498" s="166"/>
      <c r="D498" s="222" t="s">
        <v>662</v>
      </c>
      <c r="E498" s="144">
        <v>4033.9</v>
      </c>
    </row>
    <row r="499" spans="1:5" s="151" customFormat="1" ht="11.25">
      <c r="A499" s="169" t="s">
        <v>658</v>
      </c>
      <c r="B499" s="169" t="s">
        <v>661</v>
      </c>
      <c r="C499" s="169" t="s">
        <v>341</v>
      </c>
      <c r="D499" s="170" t="s">
        <v>342</v>
      </c>
      <c r="E499" s="147">
        <v>2000</v>
      </c>
    </row>
    <row r="500" spans="1:5" s="151" customFormat="1" ht="11.25">
      <c r="A500" s="169" t="s">
        <v>658</v>
      </c>
      <c r="B500" s="169" t="s">
        <v>661</v>
      </c>
      <c r="C500" s="169" t="s">
        <v>343</v>
      </c>
      <c r="D500" s="170" t="s">
        <v>344</v>
      </c>
      <c r="E500" s="147">
        <v>2000</v>
      </c>
    </row>
    <row r="501" spans="1:5" s="151" customFormat="1" ht="11.25">
      <c r="A501" s="169" t="s">
        <v>658</v>
      </c>
      <c r="B501" s="169" t="s">
        <v>661</v>
      </c>
      <c r="C501" s="169" t="s">
        <v>392</v>
      </c>
      <c r="D501" s="223" t="s">
        <v>393</v>
      </c>
      <c r="E501" s="147">
        <v>2033.9</v>
      </c>
    </row>
    <row r="502" spans="1:5" s="151" customFormat="1" ht="11.25">
      <c r="A502" s="169" t="s">
        <v>658</v>
      </c>
      <c r="B502" s="169" t="s">
        <v>661</v>
      </c>
      <c r="C502" s="169" t="s">
        <v>308</v>
      </c>
      <c r="D502" s="223" t="s">
        <v>397</v>
      </c>
      <c r="E502" s="147">
        <v>2033.9</v>
      </c>
    </row>
    <row r="503" spans="1:5" s="151" customFormat="1" ht="22.5">
      <c r="A503" s="139" t="s">
        <v>658</v>
      </c>
      <c r="B503" s="139" t="s">
        <v>436</v>
      </c>
      <c r="C503" s="139"/>
      <c r="D503" s="140" t="s">
        <v>437</v>
      </c>
      <c r="E503" s="141">
        <v>340</v>
      </c>
    </row>
    <row r="504" spans="1:5" s="151" customFormat="1" ht="11.25">
      <c r="A504" s="142" t="s">
        <v>658</v>
      </c>
      <c r="B504" s="142" t="s">
        <v>438</v>
      </c>
      <c r="C504" s="142"/>
      <c r="D504" s="143" t="s">
        <v>439</v>
      </c>
      <c r="E504" s="144">
        <v>340</v>
      </c>
    </row>
    <row r="505" spans="1:5" s="151" customFormat="1" ht="11.25">
      <c r="A505" s="142" t="s">
        <v>658</v>
      </c>
      <c r="B505" s="142" t="s">
        <v>440</v>
      </c>
      <c r="C505" s="142"/>
      <c r="D505" s="143" t="s">
        <v>441</v>
      </c>
      <c r="E505" s="144">
        <v>340</v>
      </c>
    </row>
    <row r="506" spans="1:5" s="151" customFormat="1" ht="11.25">
      <c r="A506" s="145" t="s">
        <v>658</v>
      </c>
      <c r="B506" s="145" t="s">
        <v>440</v>
      </c>
      <c r="C506" s="145" t="s">
        <v>392</v>
      </c>
      <c r="D506" s="146" t="s">
        <v>393</v>
      </c>
      <c r="E506" s="147">
        <v>340</v>
      </c>
    </row>
    <row r="507" spans="1:5" s="151" customFormat="1" ht="11.25">
      <c r="A507" s="145" t="s">
        <v>658</v>
      </c>
      <c r="B507" s="145" t="s">
        <v>440</v>
      </c>
      <c r="C507" s="145" t="s">
        <v>308</v>
      </c>
      <c r="D507" s="146" t="s">
        <v>397</v>
      </c>
      <c r="E507" s="147">
        <v>340</v>
      </c>
    </row>
    <row r="508" spans="1:5" s="151" customFormat="1" ht="22.5">
      <c r="A508" s="139" t="s">
        <v>658</v>
      </c>
      <c r="B508" s="139" t="s">
        <v>556</v>
      </c>
      <c r="C508" s="139"/>
      <c r="D508" s="180" t="s">
        <v>557</v>
      </c>
      <c r="E508" s="141">
        <v>171</v>
      </c>
    </row>
    <row r="509" spans="1:5" s="151" customFormat="1" ht="11.25">
      <c r="A509" s="178" t="s">
        <v>658</v>
      </c>
      <c r="B509" s="178" t="s">
        <v>614</v>
      </c>
      <c r="C509" s="178"/>
      <c r="D509" s="143" t="s">
        <v>615</v>
      </c>
      <c r="E509" s="144">
        <v>171</v>
      </c>
    </row>
    <row r="510" spans="1:5" s="151" customFormat="1" ht="11.25">
      <c r="A510" s="179" t="s">
        <v>658</v>
      </c>
      <c r="B510" s="179" t="s">
        <v>614</v>
      </c>
      <c r="C510" s="179" t="s">
        <v>392</v>
      </c>
      <c r="D510" s="146" t="s">
        <v>393</v>
      </c>
      <c r="E510" s="147">
        <v>171</v>
      </c>
    </row>
    <row r="511" spans="1:5" s="151" customFormat="1" ht="11.25">
      <c r="A511" s="179" t="s">
        <v>658</v>
      </c>
      <c r="B511" s="179" t="s">
        <v>614</v>
      </c>
      <c r="C511" s="179" t="s">
        <v>308</v>
      </c>
      <c r="D511" s="146" t="s">
        <v>397</v>
      </c>
      <c r="E511" s="147">
        <v>171</v>
      </c>
    </row>
    <row r="512" spans="1:5" s="195" customFormat="1" ht="10.5">
      <c r="A512" s="133" t="s">
        <v>663</v>
      </c>
      <c r="B512" s="133"/>
      <c r="C512" s="133"/>
      <c r="D512" s="134" t="s">
        <v>664</v>
      </c>
      <c r="E512" s="135">
        <v>138593.6</v>
      </c>
    </row>
    <row r="513" spans="1:5" s="195" customFormat="1" ht="10.5">
      <c r="A513" s="136" t="s">
        <v>665</v>
      </c>
      <c r="B513" s="136"/>
      <c r="C513" s="136"/>
      <c r="D513" s="182" t="s">
        <v>666</v>
      </c>
      <c r="E513" s="138">
        <v>2815</v>
      </c>
    </row>
    <row r="514" spans="1:5" s="195" customFormat="1" ht="22.5">
      <c r="A514" s="139" t="s">
        <v>665</v>
      </c>
      <c r="B514" s="139" t="s">
        <v>370</v>
      </c>
      <c r="C514" s="139"/>
      <c r="D514" s="140" t="s">
        <v>371</v>
      </c>
      <c r="E514" s="141">
        <v>2815</v>
      </c>
    </row>
    <row r="515" spans="1:5" s="195" customFormat="1" ht="22.5">
      <c r="A515" s="142" t="s">
        <v>665</v>
      </c>
      <c r="B515" s="142" t="s">
        <v>667</v>
      </c>
      <c r="C515" s="142"/>
      <c r="D515" s="143" t="s">
        <v>668</v>
      </c>
      <c r="E515" s="144">
        <v>2815</v>
      </c>
    </row>
    <row r="516" spans="1:5" s="195" customFormat="1" ht="11.25">
      <c r="A516" s="145" t="s">
        <v>665</v>
      </c>
      <c r="B516" s="145" t="s">
        <v>667</v>
      </c>
      <c r="C516" s="145" t="s">
        <v>641</v>
      </c>
      <c r="D516" s="146" t="s">
        <v>669</v>
      </c>
      <c r="E516" s="150">
        <v>2815</v>
      </c>
    </row>
    <row r="517" spans="1:5" s="224" customFormat="1" ht="11.25">
      <c r="A517" s="145" t="s">
        <v>665</v>
      </c>
      <c r="B517" s="145" t="s">
        <v>667</v>
      </c>
      <c r="C517" s="145" t="s">
        <v>670</v>
      </c>
      <c r="D517" s="146" t="s">
        <v>671</v>
      </c>
      <c r="E517" s="150">
        <v>2815</v>
      </c>
    </row>
    <row r="518" spans="1:5" s="195" customFormat="1" ht="10.5">
      <c r="A518" s="136" t="s">
        <v>672</v>
      </c>
      <c r="B518" s="136"/>
      <c r="C518" s="136"/>
      <c r="D518" s="225" t="s">
        <v>673</v>
      </c>
      <c r="E518" s="138">
        <v>99637.6</v>
      </c>
    </row>
    <row r="519" spans="1:5" s="195" customFormat="1" ht="22.5">
      <c r="A519" s="139" t="s">
        <v>672</v>
      </c>
      <c r="B519" s="139" t="s">
        <v>386</v>
      </c>
      <c r="C519" s="139"/>
      <c r="D519" s="140" t="s">
        <v>387</v>
      </c>
      <c r="E519" s="141">
        <v>8297.3</v>
      </c>
    </row>
    <row r="520" spans="1:5" s="195" customFormat="1" ht="11.25">
      <c r="A520" s="166" t="s">
        <v>672</v>
      </c>
      <c r="B520" s="166" t="s">
        <v>601</v>
      </c>
      <c r="C520" s="166"/>
      <c r="D520" s="167" t="s">
        <v>602</v>
      </c>
      <c r="E520" s="168">
        <v>3540.6</v>
      </c>
    </row>
    <row r="521" spans="1:5" s="195" customFormat="1" ht="11.25">
      <c r="A521" s="142" t="s">
        <v>672</v>
      </c>
      <c r="B521" s="142" t="s">
        <v>674</v>
      </c>
      <c r="C521" s="142"/>
      <c r="D521" s="143" t="s">
        <v>675</v>
      </c>
      <c r="E521" s="144">
        <v>3540.6</v>
      </c>
    </row>
    <row r="522" spans="1:5" s="195" customFormat="1" ht="11.25">
      <c r="A522" s="145" t="s">
        <v>672</v>
      </c>
      <c r="B522" s="145" t="s">
        <v>674</v>
      </c>
      <c r="C522" s="145" t="s">
        <v>341</v>
      </c>
      <c r="D522" s="146" t="s">
        <v>342</v>
      </c>
      <c r="E522" s="147">
        <v>4.7</v>
      </c>
    </row>
    <row r="523" spans="1:5" s="195" customFormat="1" ht="11.25">
      <c r="A523" s="145" t="s">
        <v>672</v>
      </c>
      <c r="B523" s="145" t="s">
        <v>674</v>
      </c>
      <c r="C523" s="145" t="s">
        <v>343</v>
      </c>
      <c r="D523" s="146" t="s">
        <v>656</v>
      </c>
      <c r="E523" s="147">
        <v>4.7</v>
      </c>
    </row>
    <row r="524" spans="1:5" s="195" customFormat="1" ht="11.25">
      <c r="A524" s="145" t="s">
        <v>672</v>
      </c>
      <c r="B524" s="145" t="s">
        <v>674</v>
      </c>
      <c r="C524" s="145" t="s">
        <v>641</v>
      </c>
      <c r="D524" s="146" t="s">
        <v>0</v>
      </c>
      <c r="E524" s="147">
        <v>258.6</v>
      </c>
    </row>
    <row r="525" spans="1:5" s="195" customFormat="1" ht="11.25">
      <c r="A525" s="145" t="s">
        <v>672</v>
      </c>
      <c r="B525" s="145" t="s">
        <v>674</v>
      </c>
      <c r="C525" s="145" t="s">
        <v>670</v>
      </c>
      <c r="D525" s="146" t="s">
        <v>671</v>
      </c>
      <c r="E525" s="147">
        <v>258.6</v>
      </c>
    </row>
    <row r="526" spans="1:5" s="195" customFormat="1" ht="11.25">
      <c r="A526" s="145" t="s">
        <v>672</v>
      </c>
      <c r="B526" s="145" t="s">
        <v>674</v>
      </c>
      <c r="C526" s="145" t="s">
        <v>392</v>
      </c>
      <c r="D526" s="146" t="s">
        <v>393</v>
      </c>
      <c r="E526" s="147">
        <v>3277.3</v>
      </c>
    </row>
    <row r="527" spans="1:5" s="195" customFormat="1" ht="11.25">
      <c r="A527" s="145" t="s">
        <v>672</v>
      </c>
      <c r="B527" s="145" t="s">
        <v>674</v>
      </c>
      <c r="C527" s="145" t="s">
        <v>308</v>
      </c>
      <c r="D527" s="146" t="s">
        <v>397</v>
      </c>
      <c r="E527" s="147">
        <v>3277.3</v>
      </c>
    </row>
    <row r="528" spans="1:5" s="195" customFormat="1" ht="11.25">
      <c r="A528" s="142" t="s">
        <v>672</v>
      </c>
      <c r="B528" s="142" t="s">
        <v>388</v>
      </c>
      <c r="C528" s="142"/>
      <c r="D528" s="143" t="s">
        <v>635</v>
      </c>
      <c r="E528" s="144">
        <v>247.8</v>
      </c>
    </row>
    <row r="529" spans="1:5" s="195" customFormat="1" ht="45">
      <c r="A529" s="142" t="s">
        <v>672</v>
      </c>
      <c r="B529" s="142" t="s">
        <v>1</v>
      </c>
      <c r="C529" s="142"/>
      <c r="D529" s="222" t="s">
        <v>2</v>
      </c>
      <c r="E529" s="144">
        <v>18.3</v>
      </c>
    </row>
    <row r="530" spans="1:5" s="195" customFormat="1" ht="11.25">
      <c r="A530" s="145" t="s">
        <v>672</v>
      </c>
      <c r="B530" s="145" t="s">
        <v>1</v>
      </c>
      <c r="C530" s="145" t="s">
        <v>392</v>
      </c>
      <c r="D530" s="146" t="s">
        <v>393</v>
      </c>
      <c r="E530" s="147">
        <v>18.3</v>
      </c>
    </row>
    <row r="531" spans="1:5" s="195" customFormat="1" ht="11.25">
      <c r="A531" s="145" t="s">
        <v>672</v>
      </c>
      <c r="B531" s="145" t="s">
        <v>1</v>
      </c>
      <c r="C531" s="145" t="s">
        <v>308</v>
      </c>
      <c r="D531" s="146" t="s">
        <v>397</v>
      </c>
      <c r="E531" s="147">
        <v>18.3</v>
      </c>
    </row>
    <row r="532" spans="1:5" s="195" customFormat="1" ht="11.25">
      <c r="A532" s="142" t="s">
        <v>672</v>
      </c>
      <c r="B532" s="142" t="s">
        <v>3</v>
      </c>
      <c r="C532" s="142"/>
      <c r="D532" s="143" t="s">
        <v>675</v>
      </c>
      <c r="E532" s="144">
        <v>229.5</v>
      </c>
    </row>
    <row r="533" spans="1:5" s="185" customFormat="1" ht="11.25">
      <c r="A533" s="145" t="s">
        <v>672</v>
      </c>
      <c r="B533" s="145" t="s">
        <v>3</v>
      </c>
      <c r="C533" s="145" t="s">
        <v>392</v>
      </c>
      <c r="D533" s="146" t="s">
        <v>393</v>
      </c>
      <c r="E533" s="147">
        <v>229.5</v>
      </c>
    </row>
    <row r="534" spans="1:5" s="185" customFormat="1" ht="11.25">
      <c r="A534" s="145" t="s">
        <v>672</v>
      </c>
      <c r="B534" s="145" t="s">
        <v>3</v>
      </c>
      <c r="C534" s="145" t="s">
        <v>308</v>
      </c>
      <c r="D534" s="146" t="s">
        <v>397</v>
      </c>
      <c r="E534" s="147">
        <v>229.5</v>
      </c>
    </row>
    <row r="535" spans="1:5" s="185" customFormat="1" ht="11.25">
      <c r="A535" s="142" t="s">
        <v>672</v>
      </c>
      <c r="B535" s="142" t="s">
        <v>645</v>
      </c>
      <c r="C535" s="142"/>
      <c r="D535" s="143" t="s">
        <v>646</v>
      </c>
      <c r="E535" s="144">
        <v>1868.4</v>
      </c>
    </row>
    <row r="536" spans="1:5" s="185" customFormat="1" ht="11.25">
      <c r="A536" s="142" t="s">
        <v>672</v>
      </c>
      <c r="B536" s="142" t="s">
        <v>4</v>
      </c>
      <c r="C536" s="142"/>
      <c r="D536" s="143" t="s">
        <v>5</v>
      </c>
      <c r="E536" s="144">
        <v>1868.4</v>
      </c>
    </row>
    <row r="537" spans="1:5" s="185" customFormat="1" ht="11.25">
      <c r="A537" s="145" t="s">
        <v>672</v>
      </c>
      <c r="B537" s="145" t="s">
        <v>4</v>
      </c>
      <c r="C537" s="145" t="s">
        <v>641</v>
      </c>
      <c r="D537" s="146" t="s">
        <v>642</v>
      </c>
      <c r="E537" s="147">
        <v>1868.4</v>
      </c>
    </row>
    <row r="538" spans="1:5" s="185" customFormat="1" ht="11.25">
      <c r="A538" s="145" t="s">
        <v>672</v>
      </c>
      <c r="B538" s="145" t="s">
        <v>4</v>
      </c>
      <c r="C538" s="145" t="s">
        <v>670</v>
      </c>
      <c r="D538" s="146" t="s">
        <v>6</v>
      </c>
      <c r="E538" s="147">
        <v>1868.4</v>
      </c>
    </row>
    <row r="539" spans="1:5" s="195" customFormat="1" ht="22.5">
      <c r="A539" s="166" t="s">
        <v>672</v>
      </c>
      <c r="B539" s="166" t="s">
        <v>398</v>
      </c>
      <c r="C539" s="166"/>
      <c r="D539" s="167" t="s">
        <v>399</v>
      </c>
      <c r="E539" s="168">
        <v>2640.5</v>
      </c>
    </row>
    <row r="540" spans="1:5" s="195" customFormat="1" ht="11.25">
      <c r="A540" s="142" t="s">
        <v>672</v>
      </c>
      <c r="B540" s="142" t="s">
        <v>7</v>
      </c>
      <c r="C540" s="142"/>
      <c r="D540" s="143" t="s">
        <v>8</v>
      </c>
      <c r="E540" s="144">
        <v>2640.5</v>
      </c>
    </row>
    <row r="541" spans="1:5" s="195" customFormat="1" ht="11.25">
      <c r="A541" s="145" t="s">
        <v>672</v>
      </c>
      <c r="B541" s="145" t="s">
        <v>7</v>
      </c>
      <c r="C541" s="145" t="s">
        <v>641</v>
      </c>
      <c r="D541" s="176" t="s">
        <v>642</v>
      </c>
      <c r="E541" s="147">
        <v>2640.5</v>
      </c>
    </row>
    <row r="542" spans="1:5" s="195" customFormat="1" ht="11.25">
      <c r="A542" s="145" t="s">
        <v>672</v>
      </c>
      <c r="B542" s="145" t="s">
        <v>7</v>
      </c>
      <c r="C542" s="145" t="s">
        <v>670</v>
      </c>
      <c r="D542" s="176" t="s">
        <v>671</v>
      </c>
      <c r="E542" s="147">
        <v>2640.5</v>
      </c>
    </row>
    <row r="543" spans="1:5" ht="22.5">
      <c r="A543" s="139" t="s">
        <v>672</v>
      </c>
      <c r="B543" s="139" t="s">
        <v>542</v>
      </c>
      <c r="C543" s="139"/>
      <c r="D543" s="140" t="s">
        <v>543</v>
      </c>
      <c r="E543" s="141">
        <v>90491.9</v>
      </c>
    </row>
    <row r="544" spans="1:5" s="195" customFormat="1" ht="11.25">
      <c r="A544" s="142" t="s">
        <v>672</v>
      </c>
      <c r="B544" s="142" t="s">
        <v>9</v>
      </c>
      <c r="C544" s="142"/>
      <c r="D544" s="143" t="s">
        <v>10</v>
      </c>
      <c r="E544" s="144">
        <v>90491.9</v>
      </c>
    </row>
    <row r="545" spans="1:5" s="195" customFormat="1" ht="11.25">
      <c r="A545" s="145" t="s">
        <v>672</v>
      </c>
      <c r="B545" s="145" t="s">
        <v>9</v>
      </c>
      <c r="C545" s="145" t="s">
        <v>641</v>
      </c>
      <c r="D545" s="146" t="s">
        <v>642</v>
      </c>
      <c r="E545" s="147">
        <v>90491.9</v>
      </c>
    </row>
    <row r="546" spans="1:5" s="224" customFormat="1" ht="11.25">
      <c r="A546" s="145" t="s">
        <v>672</v>
      </c>
      <c r="B546" s="145" t="s">
        <v>9</v>
      </c>
      <c r="C546" s="145" t="s">
        <v>643</v>
      </c>
      <c r="D546" s="146" t="s">
        <v>644</v>
      </c>
      <c r="E546" s="147">
        <v>90491.9</v>
      </c>
    </row>
    <row r="547" spans="1:5" s="226" customFormat="1" ht="22.5">
      <c r="A547" s="139" t="s">
        <v>672</v>
      </c>
      <c r="B547" s="139" t="s">
        <v>483</v>
      </c>
      <c r="C547" s="139"/>
      <c r="D547" s="140" t="s">
        <v>484</v>
      </c>
      <c r="E547" s="141">
        <v>848.4</v>
      </c>
    </row>
    <row r="548" spans="1:5" s="226" customFormat="1" ht="11.25">
      <c r="A548" s="142" t="s">
        <v>672</v>
      </c>
      <c r="B548" s="142" t="s">
        <v>485</v>
      </c>
      <c r="C548" s="142"/>
      <c r="D548" s="227" t="s">
        <v>486</v>
      </c>
      <c r="E548" s="144">
        <v>848.4</v>
      </c>
    </row>
    <row r="549" spans="1:5" s="226" customFormat="1" ht="22.5">
      <c r="A549" s="142" t="s">
        <v>672</v>
      </c>
      <c r="B549" s="142" t="s">
        <v>11</v>
      </c>
      <c r="C549" s="142"/>
      <c r="D549" s="143" t="s">
        <v>12</v>
      </c>
      <c r="E549" s="144">
        <v>848.4</v>
      </c>
    </row>
    <row r="550" spans="1:5" s="185" customFormat="1" ht="11.25">
      <c r="A550" s="145" t="s">
        <v>672</v>
      </c>
      <c r="B550" s="145" t="s">
        <v>11</v>
      </c>
      <c r="C550" s="145" t="s">
        <v>641</v>
      </c>
      <c r="D550" s="146" t="s">
        <v>642</v>
      </c>
      <c r="E550" s="147">
        <v>848.4</v>
      </c>
    </row>
    <row r="551" spans="1:5" s="185" customFormat="1" ht="11.25">
      <c r="A551" s="145" t="s">
        <v>672</v>
      </c>
      <c r="B551" s="145" t="s">
        <v>11</v>
      </c>
      <c r="C551" s="145" t="s">
        <v>643</v>
      </c>
      <c r="D551" s="146" t="s">
        <v>644</v>
      </c>
      <c r="E551" s="147">
        <v>848.4</v>
      </c>
    </row>
    <row r="552" spans="1:5" s="195" customFormat="1" ht="10.5">
      <c r="A552" s="136" t="s">
        <v>13</v>
      </c>
      <c r="B552" s="228"/>
      <c r="C552" s="228"/>
      <c r="D552" s="182" t="s">
        <v>14</v>
      </c>
      <c r="E552" s="138">
        <v>35531.4</v>
      </c>
    </row>
    <row r="553" spans="1:5" s="195" customFormat="1" ht="22.5">
      <c r="A553" s="139" t="s">
        <v>13</v>
      </c>
      <c r="B553" s="229" t="s">
        <v>386</v>
      </c>
      <c r="C553" s="229"/>
      <c r="D553" s="230" t="s">
        <v>387</v>
      </c>
      <c r="E553" s="141">
        <v>35531.4</v>
      </c>
    </row>
    <row r="554" spans="1:5" s="185" customFormat="1" ht="11.25">
      <c r="A554" s="142" t="s">
        <v>13</v>
      </c>
      <c r="B554" s="142" t="s">
        <v>601</v>
      </c>
      <c r="C554" s="231"/>
      <c r="D554" s="232" t="s">
        <v>602</v>
      </c>
      <c r="E554" s="144">
        <v>28372.3</v>
      </c>
    </row>
    <row r="555" spans="1:5" s="195" customFormat="1" ht="22.5">
      <c r="A555" s="142" t="s">
        <v>13</v>
      </c>
      <c r="B555" s="231" t="s">
        <v>15</v>
      </c>
      <c r="C555" s="231"/>
      <c r="D555" s="232" t="s">
        <v>16</v>
      </c>
      <c r="E555" s="144">
        <v>28372.3</v>
      </c>
    </row>
    <row r="556" spans="1:5" s="195" customFormat="1" ht="11.25">
      <c r="A556" s="145" t="s">
        <v>13</v>
      </c>
      <c r="B556" s="233" t="s">
        <v>15</v>
      </c>
      <c r="C556" s="233" t="s">
        <v>341</v>
      </c>
      <c r="D556" s="234" t="s">
        <v>342</v>
      </c>
      <c r="E556" s="147">
        <v>583.6</v>
      </c>
    </row>
    <row r="557" spans="1:5" s="195" customFormat="1" ht="11.25">
      <c r="A557" s="145" t="s">
        <v>13</v>
      </c>
      <c r="B557" s="233" t="s">
        <v>15</v>
      </c>
      <c r="C557" s="233" t="s">
        <v>343</v>
      </c>
      <c r="D557" s="234" t="s">
        <v>656</v>
      </c>
      <c r="E557" s="147">
        <v>583.6</v>
      </c>
    </row>
    <row r="558" spans="1:5" s="195" customFormat="1" ht="11.25">
      <c r="A558" s="145" t="s">
        <v>13</v>
      </c>
      <c r="B558" s="233" t="s">
        <v>15</v>
      </c>
      <c r="C558" s="233" t="s">
        <v>641</v>
      </c>
      <c r="D558" s="234" t="s">
        <v>0</v>
      </c>
      <c r="E558" s="147">
        <v>27788.7</v>
      </c>
    </row>
    <row r="559" spans="1:5" s="195" customFormat="1" ht="11.25">
      <c r="A559" s="145" t="s">
        <v>13</v>
      </c>
      <c r="B559" s="233" t="s">
        <v>15</v>
      </c>
      <c r="C559" s="233" t="s">
        <v>670</v>
      </c>
      <c r="D559" s="234" t="s">
        <v>671</v>
      </c>
      <c r="E559" s="147">
        <v>27788.7</v>
      </c>
    </row>
    <row r="560" spans="1:5" s="185" customFormat="1" ht="22.5">
      <c r="A560" s="142" t="s">
        <v>13</v>
      </c>
      <c r="B560" s="142" t="s">
        <v>398</v>
      </c>
      <c r="C560" s="142"/>
      <c r="D560" s="143" t="s">
        <v>399</v>
      </c>
      <c r="E560" s="144">
        <v>7159.1</v>
      </c>
    </row>
    <row r="561" spans="1:5" s="185" customFormat="1" ht="22.5">
      <c r="A561" s="142" t="s">
        <v>13</v>
      </c>
      <c r="B561" s="142" t="s">
        <v>17</v>
      </c>
      <c r="C561" s="142"/>
      <c r="D561" s="143" t="s">
        <v>18</v>
      </c>
      <c r="E561" s="144">
        <v>3053.7</v>
      </c>
    </row>
    <row r="562" spans="1:5" s="185" customFormat="1" ht="11.25">
      <c r="A562" s="145" t="s">
        <v>13</v>
      </c>
      <c r="B562" s="145" t="s">
        <v>17</v>
      </c>
      <c r="C562" s="145" t="s">
        <v>478</v>
      </c>
      <c r="D562" s="146" t="s">
        <v>479</v>
      </c>
      <c r="E562" s="147">
        <v>3053.7</v>
      </c>
    </row>
    <row r="563" spans="1:5" s="185" customFormat="1" ht="11.25">
      <c r="A563" s="145" t="s">
        <v>13</v>
      </c>
      <c r="B563" s="145" t="s">
        <v>17</v>
      </c>
      <c r="C563" s="145" t="s">
        <v>254</v>
      </c>
      <c r="D563" s="146" t="s">
        <v>504</v>
      </c>
      <c r="E563" s="147">
        <v>3053.7</v>
      </c>
    </row>
    <row r="564" spans="1:5" s="185" customFormat="1" ht="33.75">
      <c r="A564" s="142" t="s">
        <v>13</v>
      </c>
      <c r="B564" s="142" t="s">
        <v>19</v>
      </c>
      <c r="C564" s="142"/>
      <c r="D564" s="143" t="s">
        <v>20</v>
      </c>
      <c r="E564" s="144">
        <v>4105.4</v>
      </c>
    </row>
    <row r="565" spans="1:5" s="185" customFormat="1" ht="11.25">
      <c r="A565" s="148" t="s">
        <v>13</v>
      </c>
      <c r="B565" s="148" t="s">
        <v>19</v>
      </c>
      <c r="C565" s="148" t="s">
        <v>478</v>
      </c>
      <c r="D565" s="146" t="s">
        <v>479</v>
      </c>
      <c r="E565" s="147">
        <v>4105.4</v>
      </c>
    </row>
    <row r="566" spans="1:5" s="185" customFormat="1" ht="11.25">
      <c r="A566" s="148" t="s">
        <v>13</v>
      </c>
      <c r="B566" s="148" t="s">
        <v>19</v>
      </c>
      <c r="C566" s="148" t="s">
        <v>254</v>
      </c>
      <c r="D566" s="146" t="s">
        <v>504</v>
      </c>
      <c r="E566" s="147">
        <v>4105.4</v>
      </c>
    </row>
    <row r="567" spans="1:5" s="195" customFormat="1" ht="10.5">
      <c r="A567" s="136" t="s">
        <v>21</v>
      </c>
      <c r="B567" s="136"/>
      <c r="C567" s="136"/>
      <c r="D567" s="182" t="s">
        <v>22</v>
      </c>
      <c r="E567" s="138">
        <v>609.6</v>
      </c>
    </row>
    <row r="568" spans="1:5" s="195" customFormat="1" ht="22.5">
      <c r="A568" s="163" t="s">
        <v>21</v>
      </c>
      <c r="B568" s="163" t="s">
        <v>386</v>
      </c>
      <c r="C568" s="163"/>
      <c r="D568" s="164" t="s">
        <v>387</v>
      </c>
      <c r="E568" s="235">
        <v>182.6</v>
      </c>
    </row>
    <row r="569" spans="1:5" ht="22.5">
      <c r="A569" s="142" t="s">
        <v>21</v>
      </c>
      <c r="B569" s="142" t="s">
        <v>398</v>
      </c>
      <c r="C569" s="142"/>
      <c r="D569" s="143" t="s">
        <v>399</v>
      </c>
      <c r="E569" s="144">
        <v>182.6</v>
      </c>
    </row>
    <row r="570" spans="1:5" s="151" customFormat="1" ht="11.25">
      <c r="A570" s="142" t="s">
        <v>21</v>
      </c>
      <c r="B570" s="142" t="s">
        <v>23</v>
      </c>
      <c r="C570" s="142"/>
      <c r="D570" s="143" t="s">
        <v>24</v>
      </c>
      <c r="E570" s="144">
        <v>182.6</v>
      </c>
    </row>
    <row r="571" spans="1:5" s="151" customFormat="1" ht="11.25">
      <c r="A571" s="145" t="s">
        <v>21</v>
      </c>
      <c r="B571" s="145" t="s">
        <v>23</v>
      </c>
      <c r="C571" s="145" t="s">
        <v>641</v>
      </c>
      <c r="D571" s="146" t="s">
        <v>0</v>
      </c>
      <c r="E571" s="147">
        <v>182.6</v>
      </c>
    </row>
    <row r="572" spans="1:5" ht="11.25">
      <c r="A572" s="145" t="s">
        <v>21</v>
      </c>
      <c r="B572" s="145" t="s">
        <v>23</v>
      </c>
      <c r="C572" s="145" t="s">
        <v>643</v>
      </c>
      <c r="D572" s="146" t="s">
        <v>644</v>
      </c>
      <c r="E572" s="147">
        <v>182.6</v>
      </c>
    </row>
    <row r="573" spans="1:5" ht="22.5">
      <c r="A573" s="139" t="s">
        <v>21</v>
      </c>
      <c r="B573" s="139" t="s">
        <v>426</v>
      </c>
      <c r="C573" s="139"/>
      <c r="D573" s="140" t="s">
        <v>427</v>
      </c>
      <c r="E573" s="141">
        <v>427</v>
      </c>
    </row>
    <row r="574" spans="1:5" ht="11.25">
      <c r="A574" s="142" t="s">
        <v>21</v>
      </c>
      <c r="B574" s="142" t="s">
        <v>432</v>
      </c>
      <c r="C574" s="142"/>
      <c r="D574" s="143" t="s">
        <v>433</v>
      </c>
      <c r="E574" s="144">
        <v>72</v>
      </c>
    </row>
    <row r="575" spans="1:5" ht="11.25">
      <c r="A575" s="145" t="s">
        <v>21</v>
      </c>
      <c r="B575" s="145" t="s">
        <v>432</v>
      </c>
      <c r="C575" s="145" t="s">
        <v>345</v>
      </c>
      <c r="D575" s="146" t="s">
        <v>346</v>
      </c>
      <c r="E575" s="147">
        <v>72</v>
      </c>
    </row>
    <row r="576" spans="1:5" ht="11.25">
      <c r="A576" s="145" t="s">
        <v>21</v>
      </c>
      <c r="B576" s="145" t="s">
        <v>432</v>
      </c>
      <c r="C576" s="145" t="s">
        <v>349</v>
      </c>
      <c r="D576" s="146" t="s">
        <v>350</v>
      </c>
      <c r="E576" s="147">
        <v>72</v>
      </c>
    </row>
    <row r="577" spans="1:5" ht="11.25">
      <c r="A577" s="142" t="s">
        <v>21</v>
      </c>
      <c r="B577" s="142" t="s">
        <v>25</v>
      </c>
      <c r="C577" s="142"/>
      <c r="D577" s="143" t="s">
        <v>26</v>
      </c>
      <c r="E577" s="144">
        <v>325</v>
      </c>
    </row>
    <row r="578" spans="1:5" ht="11.25">
      <c r="A578" s="145" t="s">
        <v>21</v>
      </c>
      <c r="B578" s="145" t="s">
        <v>25</v>
      </c>
      <c r="C578" s="145" t="s">
        <v>641</v>
      </c>
      <c r="D578" s="146" t="s">
        <v>0</v>
      </c>
      <c r="E578" s="147">
        <v>325</v>
      </c>
    </row>
    <row r="579" spans="1:5" ht="11.25">
      <c r="A579" s="145" t="s">
        <v>21</v>
      </c>
      <c r="B579" s="145" t="s">
        <v>25</v>
      </c>
      <c r="C579" s="145" t="s">
        <v>27</v>
      </c>
      <c r="D579" s="146" t="s">
        <v>28</v>
      </c>
      <c r="E579" s="147">
        <v>325</v>
      </c>
    </row>
    <row r="580" spans="1:5" ht="11.25">
      <c r="A580" s="142" t="s">
        <v>21</v>
      </c>
      <c r="B580" s="142" t="s">
        <v>29</v>
      </c>
      <c r="C580" s="142"/>
      <c r="D580" s="143" t="s">
        <v>30</v>
      </c>
      <c r="E580" s="144">
        <v>30</v>
      </c>
    </row>
    <row r="581" spans="1:5" ht="11.25">
      <c r="A581" s="145" t="s">
        <v>21</v>
      </c>
      <c r="B581" s="145" t="s">
        <v>29</v>
      </c>
      <c r="C581" s="145" t="s">
        <v>641</v>
      </c>
      <c r="D581" s="146" t="s">
        <v>0</v>
      </c>
      <c r="E581" s="147">
        <v>30</v>
      </c>
    </row>
    <row r="582" spans="1:5" ht="11.25">
      <c r="A582" s="145" t="s">
        <v>21</v>
      </c>
      <c r="B582" s="145" t="s">
        <v>29</v>
      </c>
      <c r="C582" s="145" t="s">
        <v>27</v>
      </c>
      <c r="D582" s="146" t="s">
        <v>28</v>
      </c>
      <c r="E582" s="147">
        <v>30</v>
      </c>
    </row>
    <row r="583" spans="1:5" s="195" customFormat="1" ht="10.5">
      <c r="A583" s="133" t="s">
        <v>240</v>
      </c>
      <c r="B583" s="133"/>
      <c r="C583" s="133"/>
      <c r="D583" s="194" t="s">
        <v>31</v>
      </c>
      <c r="E583" s="135">
        <v>7100</v>
      </c>
    </row>
    <row r="584" spans="1:5" s="195" customFormat="1" ht="10.5">
      <c r="A584" s="136" t="s">
        <v>32</v>
      </c>
      <c r="B584" s="136"/>
      <c r="C584" s="136"/>
      <c r="D584" s="182" t="s">
        <v>33</v>
      </c>
      <c r="E584" s="138">
        <v>7100</v>
      </c>
    </row>
    <row r="585" spans="1:5" s="195" customFormat="1" ht="22.5">
      <c r="A585" s="139" t="s">
        <v>32</v>
      </c>
      <c r="B585" s="139" t="s">
        <v>386</v>
      </c>
      <c r="C585" s="139"/>
      <c r="D585" s="140" t="s">
        <v>387</v>
      </c>
      <c r="E585" s="141">
        <v>6100</v>
      </c>
    </row>
    <row r="586" spans="1:5" s="195" customFormat="1" ht="11.25">
      <c r="A586" s="166" t="s">
        <v>32</v>
      </c>
      <c r="B586" s="166" t="s">
        <v>629</v>
      </c>
      <c r="C586" s="166"/>
      <c r="D586" s="167" t="s">
        <v>630</v>
      </c>
      <c r="E586" s="168">
        <v>6100</v>
      </c>
    </row>
    <row r="587" spans="1:5" s="195" customFormat="1" ht="10.5">
      <c r="A587" s="166" t="s">
        <v>32</v>
      </c>
      <c r="B587" s="166" t="s">
        <v>632</v>
      </c>
      <c r="C587" s="166"/>
      <c r="D587" s="236" t="s">
        <v>396</v>
      </c>
      <c r="E587" s="168">
        <v>4000</v>
      </c>
    </row>
    <row r="588" spans="1:5" s="195" customFormat="1" ht="10.5">
      <c r="A588" s="169" t="s">
        <v>32</v>
      </c>
      <c r="B588" s="169" t="s">
        <v>632</v>
      </c>
      <c r="C588" s="169" t="s">
        <v>392</v>
      </c>
      <c r="D588" s="237" t="s">
        <v>393</v>
      </c>
      <c r="E588" s="171">
        <v>1500</v>
      </c>
    </row>
    <row r="589" spans="1:5" s="195" customFormat="1" ht="10.5">
      <c r="A589" s="169" t="s">
        <v>32</v>
      </c>
      <c r="B589" s="169" t="s">
        <v>632</v>
      </c>
      <c r="C589" s="169" t="s">
        <v>308</v>
      </c>
      <c r="D589" s="237" t="s">
        <v>397</v>
      </c>
      <c r="E589" s="171">
        <v>1500</v>
      </c>
    </row>
    <row r="590" spans="1:5" s="195" customFormat="1" ht="10.5">
      <c r="A590" s="169" t="s">
        <v>32</v>
      </c>
      <c r="B590" s="169" t="s">
        <v>632</v>
      </c>
      <c r="C590" s="169" t="s">
        <v>341</v>
      </c>
      <c r="D590" s="237" t="s">
        <v>342</v>
      </c>
      <c r="E590" s="171">
        <v>2500</v>
      </c>
    </row>
    <row r="591" spans="1:5" s="195" customFormat="1" ht="10.5">
      <c r="A591" s="169" t="s">
        <v>32</v>
      </c>
      <c r="B591" s="169" t="s">
        <v>632</v>
      </c>
      <c r="C591" s="169" t="s">
        <v>343</v>
      </c>
      <c r="D591" s="237" t="s">
        <v>656</v>
      </c>
      <c r="E591" s="171">
        <v>2500</v>
      </c>
    </row>
    <row r="592" spans="1:5" s="238" customFormat="1" ht="11.25">
      <c r="A592" s="142" t="s">
        <v>32</v>
      </c>
      <c r="B592" s="142" t="s">
        <v>633</v>
      </c>
      <c r="C592" s="142"/>
      <c r="D592" s="143" t="s">
        <v>634</v>
      </c>
      <c r="E592" s="144">
        <v>2100</v>
      </c>
    </row>
    <row r="593" spans="1:5" s="238" customFormat="1" ht="11.25">
      <c r="A593" s="156" t="s">
        <v>32</v>
      </c>
      <c r="B593" s="156" t="s">
        <v>633</v>
      </c>
      <c r="C593" s="156" t="s">
        <v>392</v>
      </c>
      <c r="D593" s="177" t="s">
        <v>393</v>
      </c>
      <c r="E593" s="158">
        <v>2100</v>
      </c>
    </row>
    <row r="594" spans="1:5" s="238" customFormat="1" ht="11.25">
      <c r="A594" s="156" t="s">
        <v>32</v>
      </c>
      <c r="B594" s="156" t="s">
        <v>633</v>
      </c>
      <c r="C594" s="156" t="s">
        <v>308</v>
      </c>
      <c r="D594" s="177" t="s">
        <v>397</v>
      </c>
      <c r="E594" s="158">
        <v>1415</v>
      </c>
    </row>
    <row r="595" spans="1:5" s="238" customFormat="1" ht="10.5">
      <c r="A595" s="239" t="s">
        <v>32</v>
      </c>
      <c r="B595" s="239" t="s">
        <v>633</v>
      </c>
      <c r="C595" s="239" t="s">
        <v>430</v>
      </c>
      <c r="D595" s="240" t="s">
        <v>431</v>
      </c>
      <c r="E595" s="241">
        <v>685</v>
      </c>
    </row>
    <row r="596" spans="1:5" s="238" customFormat="1" ht="22.5">
      <c r="A596" s="242" t="s">
        <v>32</v>
      </c>
      <c r="B596" s="242" t="s">
        <v>500</v>
      </c>
      <c r="C596" s="242"/>
      <c r="D596" s="243" t="s">
        <v>501</v>
      </c>
      <c r="E596" s="244">
        <v>1000</v>
      </c>
    </row>
    <row r="597" spans="1:5" s="238" customFormat="1" ht="11.25">
      <c r="A597" s="245" t="s">
        <v>32</v>
      </c>
      <c r="B597" s="245" t="s">
        <v>34</v>
      </c>
      <c r="C597" s="245"/>
      <c r="D597" s="246" t="s">
        <v>35</v>
      </c>
      <c r="E597" s="247">
        <v>1000</v>
      </c>
    </row>
    <row r="598" spans="1:5" s="238" customFormat="1" ht="11.25">
      <c r="A598" s="248" t="s">
        <v>32</v>
      </c>
      <c r="B598" s="248" t="s">
        <v>34</v>
      </c>
      <c r="C598" s="248" t="s">
        <v>478</v>
      </c>
      <c r="D598" s="146" t="s">
        <v>479</v>
      </c>
      <c r="E598" s="241">
        <v>1000</v>
      </c>
    </row>
    <row r="599" spans="1:5" s="238" customFormat="1" ht="11.25">
      <c r="A599" s="248" t="s">
        <v>32</v>
      </c>
      <c r="B599" s="248" t="s">
        <v>34</v>
      </c>
      <c r="C599" s="248" t="s">
        <v>254</v>
      </c>
      <c r="D599" s="249" t="s">
        <v>504</v>
      </c>
      <c r="E599" s="241">
        <v>1000</v>
      </c>
    </row>
    <row r="600" spans="1:5" s="253" customFormat="1" ht="11.25">
      <c r="A600" s="250" t="s">
        <v>36</v>
      </c>
      <c r="B600" s="250"/>
      <c r="C600" s="250"/>
      <c r="D600" s="251" t="s">
        <v>37</v>
      </c>
      <c r="E600" s="252">
        <v>7137.1</v>
      </c>
    </row>
    <row r="601" spans="1:5" s="253" customFormat="1" ht="11.25">
      <c r="A601" s="254" t="s">
        <v>38</v>
      </c>
      <c r="B601" s="254"/>
      <c r="C601" s="254"/>
      <c r="D601" s="255" t="s">
        <v>39</v>
      </c>
      <c r="E601" s="256">
        <v>5745.9</v>
      </c>
    </row>
    <row r="602" spans="1:5" s="253" customFormat="1" ht="22.5">
      <c r="A602" s="242" t="s">
        <v>38</v>
      </c>
      <c r="B602" s="242" t="s">
        <v>327</v>
      </c>
      <c r="C602" s="242"/>
      <c r="D602" s="243" t="s">
        <v>328</v>
      </c>
      <c r="E602" s="244">
        <v>5745.9</v>
      </c>
    </row>
    <row r="603" spans="1:5" s="253" customFormat="1" ht="11.25">
      <c r="A603" s="245" t="s">
        <v>38</v>
      </c>
      <c r="B603" s="245" t="s">
        <v>40</v>
      </c>
      <c r="C603" s="245"/>
      <c r="D603" s="246" t="s">
        <v>391</v>
      </c>
      <c r="E603" s="247">
        <v>5745.9</v>
      </c>
    </row>
    <row r="604" spans="1:5" s="253" customFormat="1" ht="11.25">
      <c r="A604" s="257" t="s">
        <v>38</v>
      </c>
      <c r="B604" s="257" t="s">
        <v>40</v>
      </c>
      <c r="C604" s="257" t="s">
        <v>392</v>
      </c>
      <c r="D604" s="258" t="s">
        <v>393</v>
      </c>
      <c r="E604" s="259">
        <v>5745.9</v>
      </c>
    </row>
    <row r="605" spans="1:5" s="253" customFormat="1" ht="11.25">
      <c r="A605" s="257" t="s">
        <v>38</v>
      </c>
      <c r="B605" s="257" t="s">
        <v>40</v>
      </c>
      <c r="C605" s="257" t="s">
        <v>623</v>
      </c>
      <c r="D605" s="258" t="s">
        <v>636</v>
      </c>
      <c r="E605" s="259">
        <v>5745.9</v>
      </c>
    </row>
    <row r="606" spans="1:5" s="253" customFormat="1" ht="11.25">
      <c r="A606" s="260" t="s">
        <v>41</v>
      </c>
      <c r="B606" s="260"/>
      <c r="C606" s="260"/>
      <c r="D606" s="261" t="s">
        <v>42</v>
      </c>
      <c r="E606" s="262">
        <v>1391.2</v>
      </c>
    </row>
    <row r="607" spans="1:5" s="253" customFormat="1" ht="22.5">
      <c r="A607" s="242" t="s">
        <v>41</v>
      </c>
      <c r="B607" s="242" t="s">
        <v>327</v>
      </c>
      <c r="C607" s="242"/>
      <c r="D607" s="243" t="s">
        <v>328</v>
      </c>
      <c r="E607" s="244">
        <v>1391.2</v>
      </c>
    </row>
    <row r="608" spans="1:5" s="253" customFormat="1" ht="11.25">
      <c r="A608" s="245" t="s">
        <v>41</v>
      </c>
      <c r="B608" s="245" t="s">
        <v>40</v>
      </c>
      <c r="C608" s="245"/>
      <c r="D608" s="246" t="s">
        <v>391</v>
      </c>
      <c r="E608" s="247">
        <v>1391.2</v>
      </c>
    </row>
    <row r="609" spans="1:5" s="253" customFormat="1" ht="11.25">
      <c r="A609" s="257" t="s">
        <v>41</v>
      </c>
      <c r="B609" s="257" t="s">
        <v>40</v>
      </c>
      <c r="C609" s="257" t="s">
        <v>392</v>
      </c>
      <c r="D609" s="258" t="s">
        <v>393</v>
      </c>
      <c r="E609" s="259">
        <v>1391.2</v>
      </c>
    </row>
    <row r="610" spans="1:5" s="253" customFormat="1" ht="11.25">
      <c r="A610" s="257" t="s">
        <v>41</v>
      </c>
      <c r="B610" s="257" t="s">
        <v>40</v>
      </c>
      <c r="C610" s="257" t="s">
        <v>623</v>
      </c>
      <c r="D610" s="258" t="s">
        <v>636</v>
      </c>
      <c r="E610" s="263">
        <v>1391.2</v>
      </c>
    </row>
    <row r="611" spans="1:5" s="253" customFormat="1" ht="11.25">
      <c r="A611" s="250" t="s">
        <v>174</v>
      </c>
      <c r="B611" s="250"/>
      <c r="C611" s="250"/>
      <c r="D611" s="251" t="s">
        <v>43</v>
      </c>
      <c r="E611" s="252">
        <v>3491</v>
      </c>
    </row>
    <row r="612" spans="1:5" s="253" customFormat="1" ht="11.25">
      <c r="A612" s="254" t="s">
        <v>44</v>
      </c>
      <c r="B612" s="254"/>
      <c r="C612" s="254"/>
      <c r="D612" s="255" t="s">
        <v>45</v>
      </c>
      <c r="E612" s="256">
        <v>3491</v>
      </c>
    </row>
    <row r="613" spans="1:5" s="253" customFormat="1" ht="22.5">
      <c r="A613" s="242" t="s">
        <v>44</v>
      </c>
      <c r="B613" s="242" t="s">
        <v>370</v>
      </c>
      <c r="C613" s="242"/>
      <c r="D613" s="243" t="s">
        <v>371</v>
      </c>
      <c r="E613" s="244">
        <v>3491</v>
      </c>
    </row>
    <row r="614" spans="1:5" s="253" customFormat="1" ht="11.25">
      <c r="A614" s="245" t="s">
        <v>44</v>
      </c>
      <c r="B614" s="245" t="s">
        <v>46</v>
      </c>
      <c r="C614" s="245"/>
      <c r="D614" s="246" t="s">
        <v>47</v>
      </c>
      <c r="E614" s="247">
        <v>3491</v>
      </c>
    </row>
    <row r="615" spans="1:5" s="195" customFormat="1" ht="11.25">
      <c r="A615" s="257" t="s">
        <v>44</v>
      </c>
      <c r="B615" s="257" t="s">
        <v>46</v>
      </c>
      <c r="C615" s="257" t="s">
        <v>48</v>
      </c>
      <c r="D615" s="258" t="s">
        <v>49</v>
      </c>
      <c r="E615" s="264">
        <v>3491</v>
      </c>
    </row>
    <row r="616" spans="1:5" s="224" customFormat="1" ht="11.25">
      <c r="A616" s="257" t="s">
        <v>44</v>
      </c>
      <c r="B616" s="257" t="s">
        <v>46</v>
      </c>
      <c r="C616" s="257" t="s">
        <v>50</v>
      </c>
      <c r="D616" s="258" t="s">
        <v>51</v>
      </c>
      <c r="E616" s="264">
        <v>3491</v>
      </c>
    </row>
    <row r="617" spans="1:5" s="195" customFormat="1" ht="10.5">
      <c r="A617" s="265" t="s">
        <v>52</v>
      </c>
      <c r="B617" s="265"/>
      <c r="C617" s="265"/>
      <c r="D617" s="266"/>
      <c r="E617" s="267">
        <v>1713544.7</v>
      </c>
    </row>
    <row r="618" spans="1:5" ht="11.25">
      <c r="A618" s="268"/>
      <c r="B618" s="268"/>
      <c r="C618" s="268"/>
      <c r="D618" s="269"/>
      <c r="E618" s="270"/>
    </row>
    <row r="619" spans="1:5" ht="11.25">
      <c r="A619" s="268"/>
      <c r="B619" s="268"/>
      <c r="C619" s="268"/>
      <c r="D619" s="269"/>
      <c r="E619" s="270"/>
    </row>
    <row r="620" spans="1:5" ht="11.25">
      <c r="A620" s="268"/>
      <c r="B620" s="268"/>
      <c r="C620" s="268"/>
      <c r="D620" s="269"/>
      <c r="E620" s="270"/>
    </row>
    <row r="621" spans="1:5" ht="11.25">
      <c r="A621" s="268"/>
      <c r="B621" s="268"/>
      <c r="C621" s="268"/>
      <c r="D621" s="269"/>
      <c r="E621" s="270"/>
    </row>
    <row r="622" spans="1:5" ht="11.25">
      <c r="A622" s="268"/>
      <c r="B622" s="268"/>
      <c r="C622" s="268"/>
      <c r="D622" s="269"/>
      <c r="E622" s="270"/>
    </row>
    <row r="623" spans="1:5" ht="11.25">
      <c r="A623" s="268"/>
      <c r="B623" s="268"/>
      <c r="C623" s="268"/>
      <c r="D623" s="269"/>
      <c r="E623" s="270"/>
    </row>
    <row r="624" spans="1:5" ht="11.25">
      <c r="A624" s="268"/>
      <c r="B624" s="268"/>
      <c r="C624" s="268"/>
      <c r="D624" s="269"/>
      <c r="E624" s="270"/>
    </row>
    <row r="625" spans="1:5" ht="11.25">
      <c r="A625" s="268"/>
      <c r="B625" s="268"/>
      <c r="C625" s="268"/>
      <c r="D625" s="269"/>
      <c r="E625" s="270"/>
    </row>
    <row r="626" spans="1:5" ht="11.25">
      <c r="A626" s="268"/>
      <c r="B626" s="268"/>
      <c r="C626" s="268"/>
      <c r="D626" s="269"/>
      <c r="E626" s="270"/>
    </row>
    <row r="627" spans="1:5" ht="11.25">
      <c r="A627" s="268"/>
      <c r="B627" s="268"/>
      <c r="C627" s="268"/>
      <c r="D627" s="269"/>
      <c r="E627" s="270"/>
    </row>
    <row r="628" spans="1:5" ht="11.25">
      <c r="A628" s="268"/>
      <c r="B628" s="268"/>
      <c r="C628" s="268"/>
      <c r="D628" s="269"/>
      <c r="E628" s="270"/>
    </row>
    <row r="629" spans="1:5" ht="11.25">
      <c r="A629" s="268"/>
      <c r="B629" s="268"/>
      <c r="C629" s="268"/>
      <c r="D629" s="269"/>
      <c r="E629" s="270"/>
    </row>
    <row r="630" spans="1:5" ht="11.25">
      <c r="A630" s="268"/>
      <c r="B630" s="268"/>
      <c r="C630" s="268"/>
      <c r="D630" s="269"/>
      <c r="E630" s="270"/>
    </row>
    <row r="631" spans="1:5" ht="11.25">
      <c r="A631" s="268"/>
      <c r="B631" s="268"/>
      <c r="C631" s="268"/>
      <c r="D631" s="269"/>
      <c r="E631" s="270"/>
    </row>
    <row r="632" spans="1:5" ht="11.25">
      <c r="A632" s="268"/>
      <c r="B632" s="268"/>
      <c r="C632" s="268"/>
      <c r="D632" s="269"/>
      <c r="E632" s="270"/>
    </row>
    <row r="633" spans="1:5" ht="11.25">
      <c r="A633" s="268"/>
      <c r="B633" s="268"/>
      <c r="C633" s="268"/>
      <c r="D633" s="269"/>
      <c r="E633" s="270"/>
    </row>
    <row r="634" spans="1:3" ht="11.25">
      <c r="A634" s="271"/>
      <c r="B634" s="271"/>
      <c r="C634" s="271"/>
    </row>
  </sheetData>
  <sheetProtection/>
  <mergeCells count="9">
    <mergeCell ref="A617:D617"/>
    <mergeCell ref="D6:D9"/>
    <mergeCell ref="C6:C9"/>
    <mergeCell ref="B6:B9"/>
    <mergeCell ref="A6:A9"/>
    <mergeCell ref="D1:E1"/>
    <mergeCell ref="D2:E2"/>
    <mergeCell ref="E6:E9"/>
    <mergeCell ref="A4:E4"/>
  </mergeCells>
  <printOptions/>
  <pageMargins left="0.7874015748031497" right="0.3937007874015748" top="0.3937007874015748" bottom="0.3937007874015748" header="0.15748031496062992" footer="0.15748031496062992"/>
  <pageSetup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Z576"/>
  <sheetViews>
    <sheetView zoomScale="145" zoomScaleNormal="145" zoomScalePageLayoutView="0" workbookViewId="0" topLeftCell="A1">
      <selection activeCell="M22" sqref="M22"/>
    </sheetView>
  </sheetViews>
  <sheetFormatPr defaultColWidth="9.140625" defaultRowHeight="12.75"/>
  <cols>
    <col min="1" max="1" width="5.28125" style="422" customWidth="1"/>
    <col min="2" max="2" width="6.7109375" style="422" customWidth="1"/>
    <col min="3" max="3" width="3.8515625" style="422" customWidth="1"/>
    <col min="4" max="4" width="67.421875" style="422" customWidth="1"/>
    <col min="5" max="5" width="12.421875" style="422" customWidth="1"/>
    <col min="6" max="6" width="5.57421875" style="438" hidden="1" customWidth="1"/>
    <col min="7" max="7" width="7.00390625" style="438" hidden="1" customWidth="1"/>
    <col min="8" max="8" width="4.00390625" style="438" hidden="1" customWidth="1"/>
    <col min="9" max="9" width="71.00390625" style="591" hidden="1" customWidth="1"/>
    <col min="10" max="10" width="12.57421875" style="429" customWidth="1"/>
    <col min="11" max="13" width="9.140625" style="422" customWidth="1"/>
    <col min="14" max="14" width="68.57421875" style="422" customWidth="1"/>
    <col min="15" max="15" width="12.00390625" style="422" customWidth="1"/>
    <col min="16" max="16384" width="9.140625" style="422" customWidth="1"/>
  </cols>
  <sheetData>
    <row r="1" spans="6:10" ht="12.75">
      <c r="F1" s="423"/>
      <c r="G1" s="423"/>
      <c r="H1" s="423"/>
      <c r="I1" s="424"/>
      <c r="J1" s="425"/>
    </row>
    <row r="2" spans="6:10" ht="12">
      <c r="F2" s="423"/>
      <c r="G2" s="423"/>
      <c r="H2" s="423"/>
      <c r="I2" s="426"/>
      <c r="J2" s="427"/>
    </row>
    <row r="3" spans="6:9" ht="11.25">
      <c r="F3" s="423"/>
      <c r="G3" s="423"/>
      <c r="H3" s="423"/>
      <c r="I3" s="428"/>
    </row>
    <row r="4" spans="6:9" ht="11.25">
      <c r="F4" s="423"/>
      <c r="G4" s="423"/>
      <c r="H4" s="423"/>
      <c r="I4" s="428"/>
    </row>
    <row r="5" spans="6:9" ht="33.75" customHeight="1">
      <c r="F5" s="423"/>
      <c r="G5" s="423"/>
      <c r="H5" s="423"/>
      <c r="I5" s="428"/>
    </row>
    <row r="6" spans="1:15" ht="48" customHeight="1">
      <c r="A6" s="430" t="s">
        <v>66</v>
      </c>
      <c r="B6" s="430"/>
      <c r="C6" s="430"/>
      <c r="D6" s="430"/>
      <c r="E6" s="430"/>
      <c r="F6" s="430"/>
      <c r="G6" s="430"/>
      <c r="H6" s="430"/>
      <c r="I6" s="430"/>
      <c r="J6" s="430"/>
      <c r="K6" s="431"/>
      <c r="L6" s="431"/>
      <c r="M6" s="431"/>
      <c r="N6" s="431"/>
      <c r="O6" s="431"/>
    </row>
    <row r="7" spans="6:10" ht="12" customHeight="1">
      <c r="F7" s="423"/>
      <c r="G7" s="423"/>
      <c r="H7" s="423"/>
      <c r="I7" s="432"/>
      <c r="J7" s="429" t="s">
        <v>67</v>
      </c>
    </row>
    <row r="8" spans="1:10" s="438" customFormat="1" ht="10.5">
      <c r="A8" s="433" t="s">
        <v>319</v>
      </c>
      <c r="B8" s="433" t="s">
        <v>320</v>
      </c>
      <c r="C8" s="433" t="s">
        <v>321</v>
      </c>
      <c r="D8" s="434" t="s">
        <v>322</v>
      </c>
      <c r="E8" s="435" t="s">
        <v>68</v>
      </c>
      <c r="F8" s="436" t="s">
        <v>319</v>
      </c>
      <c r="G8" s="436" t="s">
        <v>320</v>
      </c>
      <c r="H8" s="436" t="s">
        <v>321</v>
      </c>
      <c r="I8" s="437" t="s">
        <v>322</v>
      </c>
      <c r="J8" s="435" t="s">
        <v>69</v>
      </c>
    </row>
    <row r="9" spans="1:10" s="438" customFormat="1" ht="10.5">
      <c r="A9" s="439"/>
      <c r="B9" s="439"/>
      <c r="C9" s="439"/>
      <c r="D9" s="440"/>
      <c r="E9" s="441"/>
      <c r="F9" s="442"/>
      <c r="G9" s="442"/>
      <c r="H9" s="442"/>
      <c r="I9" s="443"/>
      <c r="J9" s="441"/>
    </row>
    <row r="10" spans="1:10" s="438" customFormat="1" ht="10.5">
      <c r="A10" s="439"/>
      <c r="B10" s="439"/>
      <c r="C10" s="439"/>
      <c r="D10" s="440"/>
      <c r="E10" s="441"/>
      <c r="F10" s="442"/>
      <c r="G10" s="442"/>
      <c r="H10" s="442"/>
      <c r="I10" s="443"/>
      <c r="J10" s="441"/>
    </row>
    <row r="11" spans="1:10" s="438" customFormat="1" ht="10.5">
      <c r="A11" s="439"/>
      <c r="B11" s="439"/>
      <c r="C11" s="439"/>
      <c r="D11" s="444"/>
      <c r="E11" s="441"/>
      <c r="F11" s="442"/>
      <c r="G11" s="442"/>
      <c r="H11" s="442"/>
      <c r="I11" s="443"/>
      <c r="J11" s="441"/>
    </row>
    <row r="12" spans="1:10" ht="11.25">
      <c r="A12" s="445" t="s">
        <v>237</v>
      </c>
      <c r="B12" s="445"/>
      <c r="C12" s="445"/>
      <c r="D12" s="446" t="s">
        <v>324</v>
      </c>
      <c r="E12" s="447">
        <v>151149.2</v>
      </c>
      <c r="F12" s="445" t="s">
        <v>237</v>
      </c>
      <c r="G12" s="445"/>
      <c r="H12" s="445"/>
      <c r="I12" s="446" t="s">
        <v>324</v>
      </c>
      <c r="J12" s="447">
        <v>158841.1</v>
      </c>
    </row>
    <row r="13" spans="1:10" ht="21">
      <c r="A13" s="448" t="s">
        <v>325</v>
      </c>
      <c r="B13" s="448"/>
      <c r="C13" s="448"/>
      <c r="D13" s="449" t="s">
        <v>326</v>
      </c>
      <c r="E13" s="450">
        <v>2478.3</v>
      </c>
      <c r="F13" s="448" t="s">
        <v>325</v>
      </c>
      <c r="G13" s="448"/>
      <c r="H13" s="448"/>
      <c r="I13" s="449" t="s">
        <v>326</v>
      </c>
      <c r="J13" s="450">
        <v>2478.3</v>
      </c>
    </row>
    <row r="14" spans="1:10" ht="22.5">
      <c r="A14" s="451" t="s">
        <v>325</v>
      </c>
      <c r="B14" s="451" t="s">
        <v>327</v>
      </c>
      <c r="C14" s="451"/>
      <c r="D14" s="452" t="s">
        <v>328</v>
      </c>
      <c r="E14" s="453">
        <v>2478.3</v>
      </c>
      <c r="F14" s="451" t="s">
        <v>325</v>
      </c>
      <c r="G14" s="451" t="s">
        <v>327</v>
      </c>
      <c r="H14" s="451"/>
      <c r="I14" s="452" t="s">
        <v>328</v>
      </c>
      <c r="J14" s="453">
        <v>2478.3</v>
      </c>
    </row>
    <row r="15" spans="1:10" ht="11.25">
      <c r="A15" s="454" t="s">
        <v>325</v>
      </c>
      <c r="B15" s="454" t="s">
        <v>329</v>
      </c>
      <c r="C15" s="454"/>
      <c r="D15" s="455" t="s">
        <v>330</v>
      </c>
      <c r="E15" s="456">
        <v>2478.3</v>
      </c>
      <c r="F15" s="454" t="s">
        <v>325</v>
      </c>
      <c r="G15" s="454" t="s">
        <v>329</v>
      </c>
      <c r="H15" s="454"/>
      <c r="I15" s="455" t="s">
        <v>330</v>
      </c>
      <c r="J15" s="456">
        <v>2478.3</v>
      </c>
    </row>
    <row r="16" spans="1:10" ht="33.75">
      <c r="A16" s="457" t="s">
        <v>325</v>
      </c>
      <c r="B16" s="457" t="s">
        <v>329</v>
      </c>
      <c r="C16" s="457" t="s">
        <v>331</v>
      </c>
      <c r="D16" s="458" t="s">
        <v>332</v>
      </c>
      <c r="E16" s="459">
        <v>2478.3</v>
      </c>
      <c r="F16" s="457" t="s">
        <v>325</v>
      </c>
      <c r="G16" s="457" t="s">
        <v>329</v>
      </c>
      <c r="H16" s="457" t="s">
        <v>331</v>
      </c>
      <c r="I16" s="458" t="s">
        <v>332</v>
      </c>
      <c r="J16" s="459">
        <v>2478.3</v>
      </c>
    </row>
    <row r="17" spans="1:10" s="463" customFormat="1" ht="11.25">
      <c r="A17" s="460" t="s">
        <v>325</v>
      </c>
      <c r="B17" s="460" t="s">
        <v>329</v>
      </c>
      <c r="C17" s="460" t="s">
        <v>241</v>
      </c>
      <c r="D17" s="461" t="s">
        <v>333</v>
      </c>
      <c r="E17" s="462">
        <v>2478.3</v>
      </c>
      <c r="F17" s="460" t="s">
        <v>325</v>
      </c>
      <c r="G17" s="460" t="s">
        <v>329</v>
      </c>
      <c r="H17" s="460" t="s">
        <v>241</v>
      </c>
      <c r="I17" s="461" t="s">
        <v>333</v>
      </c>
      <c r="J17" s="462">
        <v>2478.3</v>
      </c>
    </row>
    <row r="18" spans="1:10" ht="21">
      <c r="A18" s="448" t="s">
        <v>334</v>
      </c>
      <c r="B18" s="448"/>
      <c r="C18" s="448"/>
      <c r="D18" s="449" t="s">
        <v>335</v>
      </c>
      <c r="E18" s="450">
        <v>10035.1</v>
      </c>
      <c r="F18" s="448" t="s">
        <v>334</v>
      </c>
      <c r="G18" s="448"/>
      <c r="H18" s="448"/>
      <c r="I18" s="449" t="s">
        <v>335</v>
      </c>
      <c r="J18" s="450">
        <v>10035.1</v>
      </c>
    </row>
    <row r="19" spans="1:10" ht="22.5">
      <c r="A19" s="451" t="s">
        <v>334</v>
      </c>
      <c r="B19" s="451" t="s">
        <v>336</v>
      </c>
      <c r="C19" s="451"/>
      <c r="D19" s="452" t="s">
        <v>337</v>
      </c>
      <c r="E19" s="453">
        <v>10035.1</v>
      </c>
      <c r="F19" s="451" t="s">
        <v>334</v>
      </c>
      <c r="G19" s="451" t="s">
        <v>336</v>
      </c>
      <c r="H19" s="451"/>
      <c r="I19" s="452" t="s">
        <v>337</v>
      </c>
      <c r="J19" s="453">
        <v>10035.1</v>
      </c>
    </row>
    <row r="20" spans="1:10" ht="11.25">
      <c r="A20" s="454" t="s">
        <v>334</v>
      </c>
      <c r="B20" s="454" t="s">
        <v>338</v>
      </c>
      <c r="C20" s="454"/>
      <c r="D20" s="455" t="s">
        <v>339</v>
      </c>
      <c r="E20" s="456">
        <v>5590.1</v>
      </c>
      <c r="F20" s="454" t="s">
        <v>334</v>
      </c>
      <c r="G20" s="454" t="s">
        <v>338</v>
      </c>
      <c r="H20" s="454"/>
      <c r="I20" s="455" t="s">
        <v>339</v>
      </c>
      <c r="J20" s="456">
        <v>5590.1</v>
      </c>
    </row>
    <row r="21" spans="1:10" ht="11.25">
      <c r="A21" s="454" t="s">
        <v>334</v>
      </c>
      <c r="B21" s="454" t="s">
        <v>340</v>
      </c>
      <c r="C21" s="454"/>
      <c r="D21" s="455" t="s">
        <v>330</v>
      </c>
      <c r="E21" s="456">
        <v>5590.1</v>
      </c>
      <c r="F21" s="454" t="s">
        <v>334</v>
      </c>
      <c r="G21" s="454" t="s">
        <v>340</v>
      </c>
      <c r="H21" s="454"/>
      <c r="I21" s="455" t="s">
        <v>330</v>
      </c>
      <c r="J21" s="456">
        <v>5590.1</v>
      </c>
    </row>
    <row r="22" spans="1:10" s="463" customFormat="1" ht="33.75">
      <c r="A22" s="460" t="s">
        <v>334</v>
      </c>
      <c r="B22" s="460" t="s">
        <v>340</v>
      </c>
      <c r="C22" s="460" t="s">
        <v>331</v>
      </c>
      <c r="D22" s="458" t="s">
        <v>332</v>
      </c>
      <c r="E22" s="462">
        <v>4517</v>
      </c>
      <c r="F22" s="460" t="s">
        <v>334</v>
      </c>
      <c r="G22" s="460" t="s">
        <v>340</v>
      </c>
      <c r="H22" s="460" t="s">
        <v>331</v>
      </c>
      <c r="I22" s="458" t="s">
        <v>332</v>
      </c>
      <c r="J22" s="462">
        <v>4517</v>
      </c>
    </row>
    <row r="23" spans="1:10" s="463" customFormat="1" ht="11.25">
      <c r="A23" s="460" t="s">
        <v>334</v>
      </c>
      <c r="B23" s="460" t="s">
        <v>340</v>
      </c>
      <c r="C23" s="460" t="s">
        <v>241</v>
      </c>
      <c r="D23" s="458" t="s">
        <v>333</v>
      </c>
      <c r="E23" s="462">
        <v>4517</v>
      </c>
      <c r="F23" s="460" t="s">
        <v>334</v>
      </c>
      <c r="G23" s="460" t="s">
        <v>340</v>
      </c>
      <c r="H23" s="460" t="s">
        <v>241</v>
      </c>
      <c r="I23" s="458" t="s">
        <v>333</v>
      </c>
      <c r="J23" s="462">
        <v>4517</v>
      </c>
    </row>
    <row r="24" spans="1:10" s="463" customFormat="1" ht="11.25">
      <c r="A24" s="460" t="s">
        <v>334</v>
      </c>
      <c r="B24" s="460" t="s">
        <v>340</v>
      </c>
      <c r="C24" s="460" t="s">
        <v>341</v>
      </c>
      <c r="D24" s="458" t="s">
        <v>342</v>
      </c>
      <c r="E24" s="462">
        <v>843.8</v>
      </c>
      <c r="F24" s="460" t="s">
        <v>334</v>
      </c>
      <c r="G24" s="460" t="s">
        <v>340</v>
      </c>
      <c r="H24" s="460" t="s">
        <v>341</v>
      </c>
      <c r="I24" s="458" t="s">
        <v>342</v>
      </c>
      <c r="J24" s="462">
        <v>843.8</v>
      </c>
    </row>
    <row r="25" spans="1:10" s="463" customFormat="1" ht="22.5">
      <c r="A25" s="460" t="s">
        <v>334</v>
      </c>
      <c r="B25" s="460" t="s">
        <v>340</v>
      </c>
      <c r="C25" s="460" t="s">
        <v>343</v>
      </c>
      <c r="D25" s="458" t="s">
        <v>344</v>
      </c>
      <c r="E25" s="462">
        <v>843.8</v>
      </c>
      <c r="F25" s="460" t="s">
        <v>334</v>
      </c>
      <c r="G25" s="460" t="s">
        <v>340</v>
      </c>
      <c r="H25" s="460" t="s">
        <v>343</v>
      </c>
      <c r="I25" s="458" t="s">
        <v>344</v>
      </c>
      <c r="J25" s="462">
        <v>843.8</v>
      </c>
    </row>
    <row r="26" spans="1:10" s="463" customFormat="1" ht="11.25">
      <c r="A26" s="460" t="s">
        <v>334</v>
      </c>
      <c r="B26" s="460" t="s">
        <v>340</v>
      </c>
      <c r="C26" s="460" t="s">
        <v>345</v>
      </c>
      <c r="D26" s="458" t="s">
        <v>346</v>
      </c>
      <c r="E26" s="462">
        <v>229.3</v>
      </c>
      <c r="F26" s="460" t="s">
        <v>334</v>
      </c>
      <c r="G26" s="460" t="s">
        <v>340</v>
      </c>
      <c r="H26" s="460" t="s">
        <v>345</v>
      </c>
      <c r="I26" s="458" t="s">
        <v>346</v>
      </c>
      <c r="J26" s="462">
        <v>229.3</v>
      </c>
    </row>
    <row r="27" spans="1:10" s="463" customFormat="1" ht="11.25">
      <c r="A27" s="460" t="s">
        <v>334</v>
      </c>
      <c r="B27" s="460" t="s">
        <v>340</v>
      </c>
      <c r="C27" s="460" t="s">
        <v>347</v>
      </c>
      <c r="D27" s="458" t="s">
        <v>348</v>
      </c>
      <c r="E27" s="462">
        <v>31.4</v>
      </c>
      <c r="F27" s="460" t="s">
        <v>334</v>
      </c>
      <c r="G27" s="460" t="s">
        <v>340</v>
      </c>
      <c r="H27" s="460" t="s">
        <v>347</v>
      </c>
      <c r="I27" s="458" t="s">
        <v>348</v>
      </c>
      <c r="J27" s="462">
        <v>31.4</v>
      </c>
    </row>
    <row r="28" spans="1:10" s="463" customFormat="1" ht="11.25">
      <c r="A28" s="460" t="s">
        <v>334</v>
      </c>
      <c r="B28" s="460" t="s">
        <v>340</v>
      </c>
      <c r="C28" s="460" t="s">
        <v>349</v>
      </c>
      <c r="D28" s="464" t="s">
        <v>350</v>
      </c>
      <c r="E28" s="462">
        <v>197.9</v>
      </c>
      <c r="F28" s="460" t="s">
        <v>334</v>
      </c>
      <c r="G28" s="460" t="s">
        <v>340</v>
      </c>
      <c r="H28" s="460" t="s">
        <v>349</v>
      </c>
      <c r="I28" s="464" t="s">
        <v>350</v>
      </c>
      <c r="J28" s="462">
        <v>197.9</v>
      </c>
    </row>
    <row r="29" spans="1:10" ht="11.25">
      <c r="A29" s="454" t="s">
        <v>334</v>
      </c>
      <c r="B29" s="454" t="s">
        <v>351</v>
      </c>
      <c r="C29" s="454"/>
      <c r="D29" s="465" t="s">
        <v>352</v>
      </c>
      <c r="E29" s="456">
        <v>1717.4</v>
      </c>
      <c r="F29" s="454" t="s">
        <v>334</v>
      </c>
      <c r="G29" s="454" t="s">
        <v>351</v>
      </c>
      <c r="H29" s="454"/>
      <c r="I29" s="465" t="s">
        <v>352</v>
      </c>
      <c r="J29" s="456">
        <v>1717.4</v>
      </c>
    </row>
    <row r="30" spans="1:10" ht="11.25">
      <c r="A30" s="454" t="s">
        <v>334</v>
      </c>
      <c r="B30" s="454" t="s">
        <v>353</v>
      </c>
      <c r="C30" s="454"/>
      <c r="D30" s="455" t="s">
        <v>330</v>
      </c>
      <c r="E30" s="456">
        <v>1717.4</v>
      </c>
      <c r="F30" s="454" t="s">
        <v>334</v>
      </c>
      <c r="G30" s="454" t="s">
        <v>353</v>
      </c>
      <c r="H30" s="454"/>
      <c r="I30" s="455" t="s">
        <v>330</v>
      </c>
      <c r="J30" s="456">
        <v>1717.4</v>
      </c>
    </row>
    <row r="31" spans="1:10" ht="33.75">
      <c r="A31" s="457" t="s">
        <v>334</v>
      </c>
      <c r="B31" s="457" t="s">
        <v>353</v>
      </c>
      <c r="C31" s="457" t="s">
        <v>331</v>
      </c>
      <c r="D31" s="458" t="s">
        <v>332</v>
      </c>
      <c r="E31" s="459">
        <v>1717.4</v>
      </c>
      <c r="F31" s="457" t="s">
        <v>334</v>
      </c>
      <c r="G31" s="457" t="s">
        <v>353</v>
      </c>
      <c r="H31" s="457" t="s">
        <v>331</v>
      </c>
      <c r="I31" s="458" t="s">
        <v>332</v>
      </c>
      <c r="J31" s="459">
        <v>1717.4</v>
      </c>
    </row>
    <row r="32" spans="1:10" s="463" customFormat="1" ht="11.25">
      <c r="A32" s="460" t="s">
        <v>334</v>
      </c>
      <c r="B32" s="460" t="s">
        <v>353</v>
      </c>
      <c r="C32" s="460" t="s">
        <v>241</v>
      </c>
      <c r="D32" s="461" t="s">
        <v>333</v>
      </c>
      <c r="E32" s="462">
        <v>1717.4</v>
      </c>
      <c r="F32" s="460" t="s">
        <v>334</v>
      </c>
      <c r="G32" s="460" t="s">
        <v>353</v>
      </c>
      <c r="H32" s="460" t="s">
        <v>241</v>
      </c>
      <c r="I32" s="461" t="s">
        <v>333</v>
      </c>
      <c r="J32" s="462">
        <v>1717.4</v>
      </c>
    </row>
    <row r="33" spans="1:10" ht="11.25">
      <c r="A33" s="454" t="s">
        <v>334</v>
      </c>
      <c r="B33" s="454" t="s">
        <v>354</v>
      </c>
      <c r="C33" s="454"/>
      <c r="D33" s="465" t="s">
        <v>355</v>
      </c>
      <c r="E33" s="456">
        <v>2727.6</v>
      </c>
      <c r="F33" s="454" t="s">
        <v>334</v>
      </c>
      <c r="G33" s="454" t="s">
        <v>354</v>
      </c>
      <c r="H33" s="454"/>
      <c r="I33" s="465" t="s">
        <v>355</v>
      </c>
      <c r="J33" s="456">
        <v>2727.6</v>
      </c>
    </row>
    <row r="34" spans="1:10" ht="11.25">
      <c r="A34" s="454" t="s">
        <v>334</v>
      </c>
      <c r="B34" s="454" t="s">
        <v>356</v>
      </c>
      <c r="C34" s="454"/>
      <c r="D34" s="455" t="s">
        <v>330</v>
      </c>
      <c r="E34" s="456">
        <v>2727.6</v>
      </c>
      <c r="F34" s="454" t="s">
        <v>334</v>
      </c>
      <c r="G34" s="454" t="s">
        <v>356</v>
      </c>
      <c r="H34" s="454"/>
      <c r="I34" s="455" t="s">
        <v>330</v>
      </c>
      <c r="J34" s="456">
        <v>2727.6</v>
      </c>
    </row>
    <row r="35" spans="1:10" ht="33.75">
      <c r="A35" s="457" t="s">
        <v>334</v>
      </c>
      <c r="B35" s="457" t="s">
        <v>356</v>
      </c>
      <c r="C35" s="457" t="s">
        <v>331</v>
      </c>
      <c r="D35" s="458" t="s">
        <v>332</v>
      </c>
      <c r="E35" s="459">
        <v>2727.6</v>
      </c>
      <c r="F35" s="457" t="s">
        <v>334</v>
      </c>
      <c r="G35" s="457" t="s">
        <v>356</v>
      </c>
      <c r="H35" s="457" t="s">
        <v>331</v>
      </c>
      <c r="I35" s="458" t="s">
        <v>332</v>
      </c>
      <c r="J35" s="459">
        <v>2727.6</v>
      </c>
    </row>
    <row r="36" spans="1:10" s="463" customFormat="1" ht="11.25">
      <c r="A36" s="460" t="s">
        <v>334</v>
      </c>
      <c r="B36" s="460" t="s">
        <v>356</v>
      </c>
      <c r="C36" s="460" t="s">
        <v>241</v>
      </c>
      <c r="D36" s="461" t="s">
        <v>333</v>
      </c>
      <c r="E36" s="462">
        <v>2727.6</v>
      </c>
      <c r="F36" s="460" t="s">
        <v>334</v>
      </c>
      <c r="G36" s="460" t="s">
        <v>356</v>
      </c>
      <c r="H36" s="460" t="s">
        <v>241</v>
      </c>
      <c r="I36" s="461" t="s">
        <v>333</v>
      </c>
      <c r="J36" s="462">
        <v>2727.6</v>
      </c>
    </row>
    <row r="37" spans="1:10" ht="31.5">
      <c r="A37" s="448" t="s">
        <v>357</v>
      </c>
      <c r="B37" s="448"/>
      <c r="C37" s="448"/>
      <c r="D37" s="449" t="s">
        <v>358</v>
      </c>
      <c r="E37" s="450">
        <v>44899</v>
      </c>
      <c r="F37" s="448" t="s">
        <v>357</v>
      </c>
      <c r="G37" s="448"/>
      <c r="H37" s="448"/>
      <c r="I37" s="449" t="s">
        <v>358</v>
      </c>
      <c r="J37" s="450">
        <v>45516.1</v>
      </c>
    </row>
    <row r="38" spans="1:10" ht="22.5">
      <c r="A38" s="451" t="s">
        <v>357</v>
      </c>
      <c r="B38" s="451" t="s">
        <v>327</v>
      </c>
      <c r="C38" s="451"/>
      <c r="D38" s="466" t="s">
        <v>328</v>
      </c>
      <c r="E38" s="453">
        <v>39245.6</v>
      </c>
      <c r="F38" s="451" t="s">
        <v>357</v>
      </c>
      <c r="G38" s="451" t="s">
        <v>327</v>
      </c>
      <c r="H38" s="451"/>
      <c r="I38" s="466" t="s">
        <v>328</v>
      </c>
      <c r="J38" s="453">
        <v>39862.7</v>
      </c>
    </row>
    <row r="39" spans="1:10" ht="22.5">
      <c r="A39" s="454" t="s">
        <v>357</v>
      </c>
      <c r="B39" s="454" t="s">
        <v>359</v>
      </c>
      <c r="C39" s="454"/>
      <c r="D39" s="467" t="s">
        <v>360</v>
      </c>
      <c r="E39" s="456">
        <v>876.7</v>
      </c>
      <c r="F39" s="454" t="s">
        <v>357</v>
      </c>
      <c r="G39" s="454" t="s">
        <v>359</v>
      </c>
      <c r="H39" s="454"/>
      <c r="I39" s="467" t="s">
        <v>360</v>
      </c>
      <c r="J39" s="456">
        <v>1329.7</v>
      </c>
    </row>
    <row r="40" spans="1:10" ht="33.75">
      <c r="A40" s="468" t="s">
        <v>357</v>
      </c>
      <c r="B40" s="468" t="s">
        <v>359</v>
      </c>
      <c r="C40" s="468" t="s">
        <v>331</v>
      </c>
      <c r="D40" s="469" t="s">
        <v>332</v>
      </c>
      <c r="E40" s="470">
        <v>876.7</v>
      </c>
      <c r="F40" s="468" t="s">
        <v>357</v>
      </c>
      <c r="G40" s="468" t="s">
        <v>359</v>
      </c>
      <c r="H40" s="468" t="s">
        <v>331</v>
      </c>
      <c r="I40" s="469" t="s">
        <v>332</v>
      </c>
      <c r="J40" s="470">
        <v>1329.7</v>
      </c>
    </row>
    <row r="41" spans="1:10" ht="11.25">
      <c r="A41" s="468" t="s">
        <v>357</v>
      </c>
      <c r="B41" s="468" t="s">
        <v>359</v>
      </c>
      <c r="C41" s="468" t="s">
        <v>241</v>
      </c>
      <c r="D41" s="469" t="s">
        <v>333</v>
      </c>
      <c r="E41" s="470">
        <v>876.7</v>
      </c>
      <c r="F41" s="468" t="s">
        <v>357</v>
      </c>
      <c r="G41" s="468" t="s">
        <v>359</v>
      </c>
      <c r="H41" s="468" t="s">
        <v>241</v>
      </c>
      <c r="I41" s="469" t="s">
        <v>333</v>
      </c>
      <c r="J41" s="470">
        <v>1329.7</v>
      </c>
    </row>
    <row r="42" spans="1:10" ht="11.25">
      <c r="A42" s="468" t="s">
        <v>357</v>
      </c>
      <c r="B42" s="468" t="s">
        <v>359</v>
      </c>
      <c r="C42" s="468" t="s">
        <v>341</v>
      </c>
      <c r="D42" s="469" t="s">
        <v>342</v>
      </c>
      <c r="E42" s="470">
        <v>0</v>
      </c>
      <c r="F42" s="468" t="s">
        <v>357</v>
      </c>
      <c r="G42" s="468" t="s">
        <v>359</v>
      </c>
      <c r="H42" s="468" t="s">
        <v>341</v>
      </c>
      <c r="I42" s="469" t="s">
        <v>342</v>
      </c>
      <c r="J42" s="470">
        <v>0</v>
      </c>
    </row>
    <row r="43" spans="1:10" ht="22.5">
      <c r="A43" s="468" t="s">
        <v>357</v>
      </c>
      <c r="B43" s="468" t="s">
        <v>359</v>
      </c>
      <c r="C43" s="468" t="s">
        <v>343</v>
      </c>
      <c r="D43" s="469" t="s">
        <v>344</v>
      </c>
      <c r="E43" s="470">
        <v>0</v>
      </c>
      <c r="F43" s="468" t="s">
        <v>357</v>
      </c>
      <c r="G43" s="468" t="s">
        <v>359</v>
      </c>
      <c r="H43" s="468" t="s">
        <v>343</v>
      </c>
      <c r="I43" s="469" t="s">
        <v>344</v>
      </c>
      <c r="J43" s="470">
        <v>0</v>
      </c>
    </row>
    <row r="44" spans="1:10" ht="11.25">
      <c r="A44" s="454" t="s">
        <v>357</v>
      </c>
      <c r="B44" s="454" t="s">
        <v>361</v>
      </c>
      <c r="C44" s="454"/>
      <c r="D44" s="467" t="s">
        <v>362</v>
      </c>
      <c r="E44" s="456">
        <v>348.1</v>
      </c>
      <c r="F44" s="454" t="s">
        <v>357</v>
      </c>
      <c r="G44" s="454" t="s">
        <v>361</v>
      </c>
      <c r="H44" s="454"/>
      <c r="I44" s="467" t="s">
        <v>362</v>
      </c>
      <c r="J44" s="456">
        <v>512.2</v>
      </c>
    </row>
    <row r="45" spans="1:10" ht="33.75">
      <c r="A45" s="468" t="s">
        <v>357</v>
      </c>
      <c r="B45" s="468" t="s">
        <v>361</v>
      </c>
      <c r="C45" s="468" t="s">
        <v>331</v>
      </c>
      <c r="D45" s="469" t="s">
        <v>332</v>
      </c>
      <c r="E45" s="470">
        <v>348.1</v>
      </c>
      <c r="F45" s="468" t="s">
        <v>357</v>
      </c>
      <c r="G45" s="468" t="s">
        <v>361</v>
      </c>
      <c r="H45" s="468" t="s">
        <v>331</v>
      </c>
      <c r="I45" s="469" t="s">
        <v>332</v>
      </c>
      <c r="J45" s="470">
        <v>466.9</v>
      </c>
    </row>
    <row r="46" spans="1:10" ht="11.25">
      <c r="A46" s="468" t="s">
        <v>357</v>
      </c>
      <c r="B46" s="468" t="s">
        <v>361</v>
      </c>
      <c r="C46" s="468" t="s">
        <v>241</v>
      </c>
      <c r="D46" s="469" t="s">
        <v>333</v>
      </c>
      <c r="E46" s="470">
        <v>348.1</v>
      </c>
      <c r="F46" s="468" t="s">
        <v>357</v>
      </c>
      <c r="G46" s="468" t="s">
        <v>361</v>
      </c>
      <c r="H46" s="468" t="s">
        <v>241</v>
      </c>
      <c r="I46" s="469" t="s">
        <v>333</v>
      </c>
      <c r="J46" s="470">
        <v>466.9</v>
      </c>
    </row>
    <row r="47" spans="1:10" ht="11.25">
      <c r="A47" s="468" t="s">
        <v>357</v>
      </c>
      <c r="B47" s="468" t="s">
        <v>361</v>
      </c>
      <c r="C47" s="468" t="s">
        <v>341</v>
      </c>
      <c r="D47" s="469" t="s">
        <v>342</v>
      </c>
      <c r="E47" s="470">
        <v>0</v>
      </c>
      <c r="F47" s="468" t="s">
        <v>357</v>
      </c>
      <c r="G47" s="468" t="s">
        <v>361</v>
      </c>
      <c r="H47" s="468" t="s">
        <v>341</v>
      </c>
      <c r="I47" s="469" t="s">
        <v>342</v>
      </c>
      <c r="J47" s="470">
        <v>45.3</v>
      </c>
    </row>
    <row r="48" spans="1:10" ht="22.5">
      <c r="A48" s="468" t="s">
        <v>357</v>
      </c>
      <c r="B48" s="468" t="s">
        <v>361</v>
      </c>
      <c r="C48" s="468" t="s">
        <v>343</v>
      </c>
      <c r="D48" s="469" t="s">
        <v>344</v>
      </c>
      <c r="E48" s="470">
        <v>0</v>
      </c>
      <c r="F48" s="468" t="s">
        <v>357</v>
      </c>
      <c r="G48" s="468" t="s">
        <v>361</v>
      </c>
      <c r="H48" s="468" t="s">
        <v>343</v>
      </c>
      <c r="I48" s="469" t="s">
        <v>344</v>
      </c>
      <c r="J48" s="470">
        <v>45.3</v>
      </c>
    </row>
    <row r="49" spans="1:10" ht="11.25">
      <c r="A49" s="454" t="s">
        <v>357</v>
      </c>
      <c r="B49" s="454" t="s">
        <v>329</v>
      </c>
      <c r="C49" s="454"/>
      <c r="D49" s="467" t="s">
        <v>330</v>
      </c>
      <c r="E49" s="456">
        <v>38020.8</v>
      </c>
      <c r="F49" s="454" t="s">
        <v>357</v>
      </c>
      <c r="G49" s="454" t="s">
        <v>329</v>
      </c>
      <c r="H49" s="454"/>
      <c r="I49" s="467" t="s">
        <v>330</v>
      </c>
      <c r="J49" s="456">
        <v>38020.8</v>
      </c>
    </row>
    <row r="50" spans="1:10" ht="33.75">
      <c r="A50" s="468" t="s">
        <v>357</v>
      </c>
      <c r="B50" s="468" t="s">
        <v>329</v>
      </c>
      <c r="C50" s="468" t="s">
        <v>331</v>
      </c>
      <c r="D50" s="469" t="s">
        <v>332</v>
      </c>
      <c r="E50" s="470">
        <v>27927.1</v>
      </c>
      <c r="F50" s="468" t="s">
        <v>357</v>
      </c>
      <c r="G50" s="468" t="s">
        <v>329</v>
      </c>
      <c r="H50" s="468" t="s">
        <v>331</v>
      </c>
      <c r="I50" s="469" t="s">
        <v>332</v>
      </c>
      <c r="J50" s="470">
        <v>27927.1</v>
      </c>
    </row>
    <row r="51" spans="1:10" ht="11.25">
      <c r="A51" s="468" t="s">
        <v>357</v>
      </c>
      <c r="B51" s="468" t="s">
        <v>329</v>
      </c>
      <c r="C51" s="468" t="s">
        <v>241</v>
      </c>
      <c r="D51" s="469" t="s">
        <v>333</v>
      </c>
      <c r="E51" s="470">
        <v>27927.1</v>
      </c>
      <c r="F51" s="468" t="s">
        <v>357</v>
      </c>
      <c r="G51" s="468" t="s">
        <v>329</v>
      </c>
      <c r="H51" s="468" t="s">
        <v>241</v>
      </c>
      <c r="I51" s="469" t="s">
        <v>333</v>
      </c>
      <c r="J51" s="470">
        <v>27927.1</v>
      </c>
    </row>
    <row r="52" spans="1:10" ht="11.25">
      <c r="A52" s="468" t="s">
        <v>357</v>
      </c>
      <c r="B52" s="468" t="s">
        <v>329</v>
      </c>
      <c r="C52" s="468" t="s">
        <v>341</v>
      </c>
      <c r="D52" s="469" t="s">
        <v>342</v>
      </c>
      <c r="E52" s="470">
        <v>9351</v>
      </c>
      <c r="F52" s="468" t="s">
        <v>357</v>
      </c>
      <c r="G52" s="468" t="s">
        <v>329</v>
      </c>
      <c r="H52" s="468" t="s">
        <v>341</v>
      </c>
      <c r="I52" s="469" t="s">
        <v>342</v>
      </c>
      <c r="J52" s="470">
        <v>9351</v>
      </c>
    </row>
    <row r="53" spans="1:10" ht="22.5">
      <c r="A53" s="468" t="s">
        <v>357</v>
      </c>
      <c r="B53" s="468" t="s">
        <v>329</v>
      </c>
      <c r="C53" s="468" t="s">
        <v>343</v>
      </c>
      <c r="D53" s="469" t="s">
        <v>344</v>
      </c>
      <c r="E53" s="470">
        <v>9351</v>
      </c>
      <c r="F53" s="468" t="s">
        <v>357</v>
      </c>
      <c r="G53" s="468" t="s">
        <v>329</v>
      </c>
      <c r="H53" s="468" t="s">
        <v>343</v>
      </c>
      <c r="I53" s="469" t="s">
        <v>344</v>
      </c>
      <c r="J53" s="470">
        <v>9351</v>
      </c>
    </row>
    <row r="54" spans="1:10" ht="11.25">
      <c r="A54" s="468" t="s">
        <v>357</v>
      </c>
      <c r="B54" s="468" t="s">
        <v>329</v>
      </c>
      <c r="C54" s="468" t="s">
        <v>345</v>
      </c>
      <c r="D54" s="469" t="s">
        <v>346</v>
      </c>
      <c r="E54" s="470">
        <v>742.7</v>
      </c>
      <c r="F54" s="468" t="s">
        <v>357</v>
      </c>
      <c r="G54" s="468" t="s">
        <v>329</v>
      </c>
      <c r="H54" s="468" t="s">
        <v>345</v>
      </c>
      <c r="I54" s="469" t="s">
        <v>346</v>
      </c>
      <c r="J54" s="470">
        <v>742.7</v>
      </c>
    </row>
    <row r="55" spans="1:10" ht="11.25">
      <c r="A55" s="468" t="s">
        <v>357</v>
      </c>
      <c r="B55" s="468" t="s">
        <v>329</v>
      </c>
      <c r="C55" s="468" t="s">
        <v>347</v>
      </c>
      <c r="D55" s="469" t="s">
        <v>348</v>
      </c>
      <c r="E55" s="470">
        <v>514.7</v>
      </c>
      <c r="F55" s="468" t="s">
        <v>357</v>
      </c>
      <c r="G55" s="468" t="s">
        <v>329</v>
      </c>
      <c r="H55" s="468" t="s">
        <v>347</v>
      </c>
      <c r="I55" s="469" t="s">
        <v>348</v>
      </c>
      <c r="J55" s="470">
        <v>514.7</v>
      </c>
    </row>
    <row r="56" spans="1:10" ht="11.25">
      <c r="A56" s="468" t="s">
        <v>357</v>
      </c>
      <c r="B56" s="468" t="s">
        <v>329</v>
      </c>
      <c r="C56" s="468" t="s">
        <v>349</v>
      </c>
      <c r="D56" s="469" t="s">
        <v>350</v>
      </c>
      <c r="E56" s="470">
        <v>228</v>
      </c>
      <c r="F56" s="468" t="s">
        <v>357</v>
      </c>
      <c r="G56" s="468" t="s">
        <v>329</v>
      </c>
      <c r="H56" s="468" t="s">
        <v>349</v>
      </c>
      <c r="I56" s="469" t="s">
        <v>350</v>
      </c>
      <c r="J56" s="470">
        <v>228</v>
      </c>
    </row>
    <row r="57" spans="1:10" ht="22.5">
      <c r="A57" s="451" t="s">
        <v>357</v>
      </c>
      <c r="B57" s="451" t="s">
        <v>363</v>
      </c>
      <c r="C57" s="451"/>
      <c r="D57" s="471" t="s">
        <v>364</v>
      </c>
      <c r="E57" s="453">
        <v>5653.4</v>
      </c>
      <c r="F57" s="451" t="s">
        <v>357</v>
      </c>
      <c r="G57" s="451" t="s">
        <v>363</v>
      </c>
      <c r="H57" s="451"/>
      <c r="I57" s="471" t="s">
        <v>364</v>
      </c>
      <c r="J57" s="453">
        <v>5653.4</v>
      </c>
    </row>
    <row r="58" spans="1:10" ht="11.25">
      <c r="A58" s="454" t="s">
        <v>357</v>
      </c>
      <c r="B58" s="454" t="s">
        <v>365</v>
      </c>
      <c r="C58" s="454"/>
      <c r="D58" s="465" t="s">
        <v>366</v>
      </c>
      <c r="E58" s="456">
        <v>5653.4</v>
      </c>
      <c r="F58" s="454" t="s">
        <v>357</v>
      </c>
      <c r="G58" s="454" t="s">
        <v>365</v>
      </c>
      <c r="H58" s="454"/>
      <c r="I58" s="465" t="s">
        <v>366</v>
      </c>
      <c r="J58" s="456">
        <v>5653.4</v>
      </c>
    </row>
    <row r="59" spans="1:10" s="463" customFormat="1" ht="11.25">
      <c r="A59" s="454" t="s">
        <v>357</v>
      </c>
      <c r="B59" s="454" t="s">
        <v>367</v>
      </c>
      <c r="C59" s="454"/>
      <c r="D59" s="455" t="s">
        <v>330</v>
      </c>
      <c r="E59" s="456">
        <v>5653.4</v>
      </c>
      <c r="F59" s="454" t="s">
        <v>357</v>
      </c>
      <c r="G59" s="454" t="s">
        <v>367</v>
      </c>
      <c r="H59" s="454"/>
      <c r="I59" s="455" t="s">
        <v>330</v>
      </c>
      <c r="J59" s="456">
        <v>5653.4</v>
      </c>
    </row>
    <row r="60" spans="1:10" s="463" customFormat="1" ht="33.75">
      <c r="A60" s="460" t="s">
        <v>357</v>
      </c>
      <c r="B60" s="460" t="s">
        <v>367</v>
      </c>
      <c r="C60" s="460" t="s">
        <v>331</v>
      </c>
      <c r="D60" s="458" t="s">
        <v>332</v>
      </c>
      <c r="E60" s="462">
        <v>4247.1</v>
      </c>
      <c r="F60" s="460" t="s">
        <v>357</v>
      </c>
      <c r="G60" s="460" t="s">
        <v>367</v>
      </c>
      <c r="H60" s="460" t="s">
        <v>331</v>
      </c>
      <c r="I60" s="458" t="s">
        <v>332</v>
      </c>
      <c r="J60" s="462">
        <v>4247.1</v>
      </c>
    </row>
    <row r="61" spans="1:10" s="463" customFormat="1" ht="11.25">
      <c r="A61" s="460" t="s">
        <v>357</v>
      </c>
      <c r="B61" s="460" t="s">
        <v>367</v>
      </c>
      <c r="C61" s="460" t="s">
        <v>241</v>
      </c>
      <c r="D61" s="458" t="s">
        <v>333</v>
      </c>
      <c r="E61" s="462">
        <v>4247.1</v>
      </c>
      <c r="F61" s="460" t="s">
        <v>357</v>
      </c>
      <c r="G61" s="460" t="s">
        <v>367</v>
      </c>
      <c r="H61" s="460" t="s">
        <v>241</v>
      </c>
      <c r="I61" s="458" t="s">
        <v>333</v>
      </c>
      <c r="J61" s="462">
        <v>4247.1</v>
      </c>
    </row>
    <row r="62" spans="1:10" s="463" customFormat="1" ht="11.25">
      <c r="A62" s="460" t="s">
        <v>357</v>
      </c>
      <c r="B62" s="460" t="s">
        <v>367</v>
      </c>
      <c r="C62" s="460" t="s">
        <v>341</v>
      </c>
      <c r="D62" s="458" t="s">
        <v>342</v>
      </c>
      <c r="E62" s="462">
        <v>1383.3</v>
      </c>
      <c r="F62" s="460" t="s">
        <v>357</v>
      </c>
      <c r="G62" s="460" t="s">
        <v>367</v>
      </c>
      <c r="H62" s="460" t="s">
        <v>341</v>
      </c>
      <c r="I62" s="458" t="s">
        <v>342</v>
      </c>
      <c r="J62" s="462">
        <v>1383.3</v>
      </c>
    </row>
    <row r="63" spans="1:10" s="463" customFormat="1" ht="22.5">
      <c r="A63" s="460" t="s">
        <v>357</v>
      </c>
      <c r="B63" s="460" t="s">
        <v>367</v>
      </c>
      <c r="C63" s="460" t="s">
        <v>343</v>
      </c>
      <c r="D63" s="458" t="s">
        <v>344</v>
      </c>
      <c r="E63" s="462">
        <v>1383.3</v>
      </c>
      <c r="F63" s="460" t="s">
        <v>357</v>
      </c>
      <c r="G63" s="460" t="s">
        <v>367</v>
      </c>
      <c r="H63" s="460" t="s">
        <v>343</v>
      </c>
      <c r="I63" s="458" t="s">
        <v>344</v>
      </c>
      <c r="J63" s="462">
        <v>1383.3</v>
      </c>
    </row>
    <row r="64" spans="1:10" s="463" customFormat="1" ht="11.25">
      <c r="A64" s="460" t="s">
        <v>357</v>
      </c>
      <c r="B64" s="460" t="s">
        <v>367</v>
      </c>
      <c r="C64" s="460" t="s">
        <v>345</v>
      </c>
      <c r="D64" s="458" t="s">
        <v>346</v>
      </c>
      <c r="E64" s="462">
        <v>23</v>
      </c>
      <c r="F64" s="460" t="s">
        <v>357</v>
      </c>
      <c r="G64" s="460" t="s">
        <v>367</v>
      </c>
      <c r="H64" s="460" t="s">
        <v>345</v>
      </c>
      <c r="I64" s="458" t="s">
        <v>346</v>
      </c>
      <c r="J64" s="462">
        <v>23</v>
      </c>
    </row>
    <row r="65" spans="1:10" s="463" customFormat="1" ht="11.25">
      <c r="A65" s="460" t="s">
        <v>357</v>
      </c>
      <c r="B65" s="460" t="s">
        <v>367</v>
      </c>
      <c r="C65" s="460" t="s">
        <v>347</v>
      </c>
      <c r="D65" s="458" t="s">
        <v>348</v>
      </c>
      <c r="E65" s="462">
        <v>23</v>
      </c>
      <c r="F65" s="460" t="s">
        <v>357</v>
      </c>
      <c r="G65" s="460" t="s">
        <v>367</v>
      </c>
      <c r="H65" s="460" t="s">
        <v>347</v>
      </c>
      <c r="I65" s="458" t="s">
        <v>348</v>
      </c>
      <c r="J65" s="462">
        <v>23</v>
      </c>
    </row>
    <row r="66" spans="1:10" ht="21">
      <c r="A66" s="448" t="s">
        <v>368</v>
      </c>
      <c r="B66" s="448"/>
      <c r="C66" s="448"/>
      <c r="D66" s="449" t="s">
        <v>369</v>
      </c>
      <c r="E66" s="450">
        <v>23387.5</v>
      </c>
      <c r="F66" s="448" t="s">
        <v>368</v>
      </c>
      <c r="G66" s="448"/>
      <c r="H66" s="448"/>
      <c r="I66" s="449" t="s">
        <v>369</v>
      </c>
      <c r="J66" s="450">
        <v>23387.5</v>
      </c>
    </row>
    <row r="67" spans="1:10" ht="22.5">
      <c r="A67" s="451" t="s">
        <v>368</v>
      </c>
      <c r="B67" s="451" t="s">
        <v>370</v>
      </c>
      <c r="C67" s="451"/>
      <c r="D67" s="471" t="s">
        <v>371</v>
      </c>
      <c r="E67" s="453">
        <v>20688.1</v>
      </c>
      <c r="F67" s="451" t="s">
        <v>368</v>
      </c>
      <c r="G67" s="451" t="s">
        <v>370</v>
      </c>
      <c r="H67" s="451"/>
      <c r="I67" s="471" t="s">
        <v>371</v>
      </c>
      <c r="J67" s="453">
        <v>20688.1</v>
      </c>
    </row>
    <row r="68" spans="1:10" ht="11.25">
      <c r="A68" s="454" t="s">
        <v>368</v>
      </c>
      <c r="B68" s="454" t="s">
        <v>372</v>
      </c>
      <c r="C68" s="454"/>
      <c r="D68" s="465" t="s">
        <v>330</v>
      </c>
      <c r="E68" s="456">
        <v>20688.1</v>
      </c>
      <c r="F68" s="454" t="s">
        <v>368</v>
      </c>
      <c r="G68" s="454" t="s">
        <v>372</v>
      </c>
      <c r="H68" s="454"/>
      <c r="I68" s="465" t="s">
        <v>330</v>
      </c>
      <c r="J68" s="456">
        <v>20688.1</v>
      </c>
    </row>
    <row r="69" spans="1:10" ht="33.75">
      <c r="A69" s="457" t="s">
        <v>368</v>
      </c>
      <c r="B69" s="457" t="s">
        <v>372</v>
      </c>
      <c r="C69" s="457" t="s">
        <v>331</v>
      </c>
      <c r="D69" s="458" t="s">
        <v>332</v>
      </c>
      <c r="E69" s="462">
        <v>17859</v>
      </c>
      <c r="F69" s="457" t="s">
        <v>368</v>
      </c>
      <c r="G69" s="457" t="s">
        <v>372</v>
      </c>
      <c r="H69" s="457" t="s">
        <v>331</v>
      </c>
      <c r="I69" s="458" t="s">
        <v>332</v>
      </c>
      <c r="J69" s="462">
        <v>17859</v>
      </c>
    </row>
    <row r="70" spans="1:10" s="463" customFormat="1" ht="11.25">
      <c r="A70" s="457" t="s">
        <v>368</v>
      </c>
      <c r="B70" s="457" t="s">
        <v>372</v>
      </c>
      <c r="C70" s="457" t="s">
        <v>241</v>
      </c>
      <c r="D70" s="458" t="s">
        <v>333</v>
      </c>
      <c r="E70" s="459">
        <v>17859</v>
      </c>
      <c r="F70" s="457" t="s">
        <v>368</v>
      </c>
      <c r="G70" s="457" t="s">
        <v>372</v>
      </c>
      <c r="H70" s="457" t="s">
        <v>241</v>
      </c>
      <c r="I70" s="458" t="s">
        <v>333</v>
      </c>
      <c r="J70" s="459">
        <v>17859</v>
      </c>
    </row>
    <row r="71" spans="1:10" s="463" customFormat="1" ht="11.25">
      <c r="A71" s="457" t="s">
        <v>368</v>
      </c>
      <c r="B71" s="457" t="s">
        <v>372</v>
      </c>
      <c r="C71" s="457" t="s">
        <v>341</v>
      </c>
      <c r="D71" s="458" t="s">
        <v>342</v>
      </c>
      <c r="E71" s="459">
        <v>2824.1</v>
      </c>
      <c r="F71" s="457" t="s">
        <v>368</v>
      </c>
      <c r="G71" s="457" t="s">
        <v>372</v>
      </c>
      <c r="H71" s="457" t="s">
        <v>341</v>
      </c>
      <c r="I71" s="458" t="s">
        <v>342</v>
      </c>
      <c r="J71" s="459">
        <v>2824.1</v>
      </c>
    </row>
    <row r="72" spans="1:10" s="463" customFormat="1" ht="22.5">
      <c r="A72" s="457" t="s">
        <v>368</v>
      </c>
      <c r="B72" s="457" t="s">
        <v>372</v>
      </c>
      <c r="C72" s="457" t="s">
        <v>343</v>
      </c>
      <c r="D72" s="458" t="s">
        <v>344</v>
      </c>
      <c r="E72" s="459">
        <v>2824.1</v>
      </c>
      <c r="F72" s="457" t="s">
        <v>368</v>
      </c>
      <c r="G72" s="457" t="s">
        <v>372</v>
      </c>
      <c r="H72" s="457" t="s">
        <v>343</v>
      </c>
      <c r="I72" s="458" t="s">
        <v>344</v>
      </c>
      <c r="J72" s="459">
        <v>2824.1</v>
      </c>
    </row>
    <row r="73" spans="1:10" s="463" customFormat="1" ht="11.25">
      <c r="A73" s="457" t="s">
        <v>368</v>
      </c>
      <c r="B73" s="457" t="s">
        <v>372</v>
      </c>
      <c r="C73" s="457" t="s">
        <v>345</v>
      </c>
      <c r="D73" s="458" t="s">
        <v>346</v>
      </c>
      <c r="E73" s="459">
        <v>5</v>
      </c>
      <c r="F73" s="457" t="s">
        <v>368</v>
      </c>
      <c r="G73" s="457" t="s">
        <v>372</v>
      </c>
      <c r="H73" s="457" t="s">
        <v>345</v>
      </c>
      <c r="I73" s="458" t="s">
        <v>346</v>
      </c>
      <c r="J73" s="459">
        <v>5</v>
      </c>
    </row>
    <row r="74" spans="1:10" s="463" customFormat="1" ht="11.25">
      <c r="A74" s="457" t="s">
        <v>368</v>
      </c>
      <c r="B74" s="457" t="s">
        <v>372</v>
      </c>
      <c r="C74" s="457" t="s">
        <v>347</v>
      </c>
      <c r="D74" s="458" t="s">
        <v>348</v>
      </c>
      <c r="E74" s="459">
        <v>5</v>
      </c>
      <c r="F74" s="457" t="s">
        <v>368</v>
      </c>
      <c r="G74" s="457" t="s">
        <v>372</v>
      </c>
      <c r="H74" s="457" t="s">
        <v>347</v>
      </c>
      <c r="I74" s="458" t="s">
        <v>348</v>
      </c>
      <c r="J74" s="459">
        <v>5</v>
      </c>
    </row>
    <row r="75" spans="1:10" s="463" customFormat="1" ht="22.5">
      <c r="A75" s="451" t="s">
        <v>368</v>
      </c>
      <c r="B75" s="451" t="s">
        <v>336</v>
      </c>
      <c r="C75" s="451"/>
      <c r="D75" s="452" t="s">
        <v>337</v>
      </c>
      <c r="E75" s="453">
        <v>2699.4</v>
      </c>
      <c r="F75" s="451" t="s">
        <v>368</v>
      </c>
      <c r="G75" s="451" t="s">
        <v>336</v>
      </c>
      <c r="H75" s="451"/>
      <c r="I75" s="452" t="s">
        <v>337</v>
      </c>
      <c r="J75" s="453">
        <v>2699.4</v>
      </c>
    </row>
    <row r="76" spans="1:10" s="463" customFormat="1" ht="11.25">
      <c r="A76" s="454" t="s">
        <v>368</v>
      </c>
      <c r="B76" s="454" t="s">
        <v>373</v>
      </c>
      <c r="C76" s="454"/>
      <c r="D76" s="455" t="s">
        <v>374</v>
      </c>
      <c r="E76" s="456">
        <v>2699.4</v>
      </c>
      <c r="F76" s="454" t="s">
        <v>368</v>
      </c>
      <c r="G76" s="454" t="s">
        <v>373</v>
      </c>
      <c r="H76" s="454"/>
      <c r="I76" s="455" t="s">
        <v>374</v>
      </c>
      <c r="J76" s="456">
        <v>2699.4</v>
      </c>
    </row>
    <row r="77" spans="1:10" s="463" customFormat="1" ht="11.25">
      <c r="A77" s="454" t="s">
        <v>368</v>
      </c>
      <c r="B77" s="454" t="s">
        <v>375</v>
      </c>
      <c r="C77" s="454"/>
      <c r="D77" s="455" t="s">
        <v>330</v>
      </c>
      <c r="E77" s="456">
        <v>2699.4</v>
      </c>
      <c r="F77" s="454" t="s">
        <v>368</v>
      </c>
      <c r="G77" s="454" t="s">
        <v>375</v>
      </c>
      <c r="H77" s="454"/>
      <c r="I77" s="455" t="s">
        <v>330</v>
      </c>
      <c r="J77" s="456">
        <v>2699.4</v>
      </c>
    </row>
    <row r="78" spans="1:10" s="463" customFormat="1" ht="33.75">
      <c r="A78" s="457" t="s">
        <v>368</v>
      </c>
      <c r="B78" s="457" t="s">
        <v>375</v>
      </c>
      <c r="C78" s="457" t="s">
        <v>331</v>
      </c>
      <c r="D78" s="458" t="s">
        <v>332</v>
      </c>
      <c r="E78" s="459">
        <v>2636.4</v>
      </c>
      <c r="F78" s="457" t="s">
        <v>368</v>
      </c>
      <c r="G78" s="457" t="s">
        <v>375</v>
      </c>
      <c r="H78" s="457" t="s">
        <v>331</v>
      </c>
      <c r="I78" s="458" t="s">
        <v>332</v>
      </c>
      <c r="J78" s="459">
        <v>2636.4</v>
      </c>
    </row>
    <row r="79" spans="1:10" s="463" customFormat="1" ht="11.25">
      <c r="A79" s="457" t="s">
        <v>368</v>
      </c>
      <c r="B79" s="457" t="s">
        <v>375</v>
      </c>
      <c r="C79" s="457" t="s">
        <v>241</v>
      </c>
      <c r="D79" s="458" t="s">
        <v>333</v>
      </c>
      <c r="E79" s="459">
        <v>2636.4</v>
      </c>
      <c r="F79" s="457" t="s">
        <v>368</v>
      </c>
      <c r="G79" s="457" t="s">
        <v>375</v>
      </c>
      <c r="H79" s="457" t="s">
        <v>241</v>
      </c>
      <c r="I79" s="458" t="s">
        <v>333</v>
      </c>
      <c r="J79" s="459">
        <v>2636.4</v>
      </c>
    </row>
    <row r="80" spans="1:10" s="463" customFormat="1" ht="11.25">
      <c r="A80" s="457" t="s">
        <v>368</v>
      </c>
      <c r="B80" s="457" t="s">
        <v>375</v>
      </c>
      <c r="C80" s="457" t="s">
        <v>341</v>
      </c>
      <c r="D80" s="458" t="s">
        <v>342</v>
      </c>
      <c r="E80" s="459">
        <v>63</v>
      </c>
      <c r="F80" s="457" t="s">
        <v>368</v>
      </c>
      <c r="G80" s="457" t="s">
        <v>375</v>
      </c>
      <c r="H80" s="457" t="s">
        <v>341</v>
      </c>
      <c r="I80" s="458" t="s">
        <v>342</v>
      </c>
      <c r="J80" s="459">
        <v>63</v>
      </c>
    </row>
    <row r="81" spans="1:10" s="463" customFormat="1" ht="22.5">
      <c r="A81" s="457" t="s">
        <v>368</v>
      </c>
      <c r="B81" s="457" t="s">
        <v>375</v>
      </c>
      <c r="C81" s="457" t="s">
        <v>343</v>
      </c>
      <c r="D81" s="458" t="s">
        <v>344</v>
      </c>
      <c r="E81" s="459">
        <v>63</v>
      </c>
      <c r="F81" s="457" t="s">
        <v>368</v>
      </c>
      <c r="G81" s="457" t="s">
        <v>375</v>
      </c>
      <c r="H81" s="457" t="s">
        <v>343</v>
      </c>
      <c r="I81" s="458" t="s">
        <v>344</v>
      </c>
      <c r="J81" s="459">
        <v>63</v>
      </c>
    </row>
    <row r="82" spans="1:10" ht="11.25">
      <c r="A82" s="448" t="s">
        <v>376</v>
      </c>
      <c r="B82" s="448"/>
      <c r="C82" s="448"/>
      <c r="D82" s="449" t="s">
        <v>377</v>
      </c>
      <c r="E82" s="450">
        <v>10350</v>
      </c>
      <c r="F82" s="448" t="s">
        <v>376</v>
      </c>
      <c r="G82" s="448"/>
      <c r="H82" s="448"/>
      <c r="I82" s="449" t="s">
        <v>377</v>
      </c>
      <c r="J82" s="450">
        <v>15350</v>
      </c>
    </row>
    <row r="83" spans="1:10" ht="11.25">
      <c r="A83" s="451" t="s">
        <v>376</v>
      </c>
      <c r="B83" s="451" t="s">
        <v>378</v>
      </c>
      <c r="C83" s="451"/>
      <c r="D83" s="471" t="s">
        <v>379</v>
      </c>
      <c r="E83" s="453">
        <v>10350</v>
      </c>
      <c r="F83" s="451" t="s">
        <v>376</v>
      </c>
      <c r="G83" s="451" t="s">
        <v>378</v>
      </c>
      <c r="H83" s="451"/>
      <c r="I83" s="471" t="s">
        <v>379</v>
      </c>
      <c r="J83" s="453">
        <v>15350</v>
      </c>
    </row>
    <row r="84" spans="1:10" ht="11.25">
      <c r="A84" s="454" t="s">
        <v>376</v>
      </c>
      <c r="B84" s="454" t="s">
        <v>380</v>
      </c>
      <c r="C84" s="454"/>
      <c r="D84" s="465" t="s">
        <v>379</v>
      </c>
      <c r="E84" s="456">
        <v>10350</v>
      </c>
      <c r="F84" s="454" t="s">
        <v>376</v>
      </c>
      <c r="G84" s="454" t="s">
        <v>380</v>
      </c>
      <c r="H84" s="454"/>
      <c r="I84" s="465" t="s">
        <v>379</v>
      </c>
      <c r="J84" s="456">
        <v>15350</v>
      </c>
    </row>
    <row r="85" spans="1:10" ht="11.25">
      <c r="A85" s="457" t="s">
        <v>376</v>
      </c>
      <c r="B85" s="457" t="s">
        <v>380</v>
      </c>
      <c r="C85" s="457" t="s">
        <v>345</v>
      </c>
      <c r="D85" s="472" t="s">
        <v>346</v>
      </c>
      <c r="E85" s="473">
        <v>10350</v>
      </c>
      <c r="F85" s="457" t="s">
        <v>376</v>
      </c>
      <c r="G85" s="457" t="s">
        <v>380</v>
      </c>
      <c r="H85" s="457" t="s">
        <v>345</v>
      </c>
      <c r="I85" s="472" t="s">
        <v>346</v>
      </c>
      <c r="J85" s="473">
        <v>15350</v>
      </c>
    </row>
    <row r="86" spans="1:10" s="463" customFormat="1" ht="11.25">
      <c r="A86" s="460" t="s">
        <v>376</v>
      </c>
      <c r="B86" s="460" t="s">
        <v>381</v>
      </c>
      <c r="C86" s="460" t="s">
        <v>382</v>
      </c>
      <c r="D86" s="461" t="s">
        <v>383</v>
      </c>
      <c r="E86" s="473">
        <v>10350</v>
      </c>
      <c r="F86" s="460" t="s">
        <v>376</v>
      </c>
      <c r="G86" s="460" t="s">
        <v>381</v>
      </c>
      <c r="H86" s="460" t="s">
        <v>382</v>
      </c>
      <c r="I86" s="461" t="s">
        <v>383</v>
      </c>
      <c r="J86" s="473">
        <v>15350</v>
      </c>
    </row>
    <row r="87" spans="1:10" ht="11.25">
      <c r="A87" s="448" t="s">
        <v>384</v>
      </c>
      <c r="B87" s="448"/>
      <c r="C87" s="448"/>
      <c r="D87" s="474" t="s">
        <v>385</v>
      </c>
      <c r="E87" s="450">
        <v>59999.3</v>
      </c>
      <c r="F87" s="448" t="s">
        <v>384</v>
      </c>
      <c r="G87" s="448"/>
      <c r="H87" s="448"/>
      <c r="I87" s="474" t="s">
        <v>385</v>
      </c>
      <c r="J87" s="450">
        <v>62074.1</v>
      </c>
    </row>
    <row r="88" spans="1:10" s="477" customFormat="1" ht="22.5">
      <c r="A88" s="475" t="s">
        <v>384</v>
      </c>
      <c r="B88" s="475" t="s">
        <v>386</v>
      </c>
      <c r="C88" s="475"/>
      <c r="D88" s="476" t="s">
        <v>387</v>
      </c>
      <c r="E88" s="453">
        <v>29417.4</v>
      </c>
      <c r="F88" s="475" t="s">
        <v>384</v>
      </c>
      <c r="G88" s="475" t="s">
        <v>386</v>
      </c>
      <c r="H88" s="475"/>
      <c r="I88" s="476" t="s">
        <v>387</v>
      </c>
      <c r="J88" s="453">
        <v>31325.4</v>
      </c>
    </row>
    <row r="89" spans="1:10" s="477" customFormat="1" ht="11.25">
      <c r="A89" s="478" t="s">
        <v>384</v>
      </c>
      <c r="B89" s="478" t="s">
        <v>388</v>
      </c>
      <c r="C89" s="478"/>
      <c r="D89" s="479" t="s">
        <v>389</v>
      </c>
      <c r="E89" s="480">
        <v>4623.4</v>
      </c>
      <c r="F89" s="478" t="s">
        <v>384</v>
      </c>
      <c r="G89" s="478" t="s">
        <v>388</v>
      </c>
      <c r="H89" s="478"/>
      <c r="I89" s="479" t="s">
        <v>389</v>
      </c>
      <c r="J89" s="480">
        <v>4670.3</v>
      </c>
    </row>
    <row r="90" spans="1:10" s="477" customFormat="1" ht="11.25">
      <c r="A90" s="478" t="s">
        <v>384</v>
      </c>
      <c r="B90" s="478" t="s">
        <v>390</v>
      </c>
      <c r="C90" s="478"/>
      <c r="D90" s="479" t="s">
        <v>391</v>
      </c>
      <c r="E90" s="480">
        <v>4203.8</v>
      </c>
      <c r="F90" s="478" t="s">
        <v>384</v>
      </c>
      <c r="G90" s="478" t="s">
        <v>390</v>
      </c>
      <c r="H90" s="478"/>
      <c r="I90" s="479" t="s">
        <v>391</v>
      </c>
      <c r="J90" s="480">
        <v>4203.8</v>
      </c>
    </row>
    <row r="91" spans="1:10" s="477" customFormat="1" ht="22.5">
      <c r="A91" s="481" t="s">
        <v>384</v>
      </c>
      <c r="B91" s="481" t="s">
        <v>390</v>
      </c>
      <c r="C91" s="481" t="s">
        <v>392</v>
      </c>
      <c r="D91" s="482" t="s">
        <v>393</v>
      </c>
      <c r="E91" s="483">
        <v>4203.8</v>
      </c>
      <c r="F91" s="481" t="s">
        <v>384</v>
      </c>
      <c r="G91" s="481" t="s">
        <v>390</v>
      </c>
      <c r="H91" s="481" t="s">
        <v>392</v>
      </c>
      <c r="I91" s="482" t="s">
        <v>393</v>
      </c>
      <c r="J91" s="483">
        <v>4203.8</v>
      </c>
    </row>
    <row r="92" spans="1:10" s="477" customFormat="1" ht="11.25">
      <c r="A92" s="481" t="s">
        <v>384</v>
      </c>
      <c r="B92" s="481" t="s">
        <v>390</v>
      </c>
      <c r="C92" s="481" t="s">
        <v>308</v>
      </c>
      <c r="D92" s="482" t="s">
        <v>394</v>
      </c>
      <c r="E92" s="483">
        <v>4203.8</v>
      </c>
      <c r="F92" s="481" t="s">
        <v>384</v>
      </c>
      <c r="G92" s="481" t="s">
        <v>390</v>
      </c>
      <c r="H92" s="481" t="s">
        <v>308</v>
      </c>
      <c r="I92" s="482" t="s">
        <v>394</v>
      </c>
      <c r="J92" s="483">
        <v>4203.8</v>
      </c>
    </row>
    <row r="93" spans="1:10" s="477" customFormat="1" ht="11.25">
      <c r="A93" s="454" t="s">
        <v>384</v>
      </c>
      <c r="B93" s="454" t="s">
        <v>395</v>
      </c>
      <c r="C93" s="454"/>
      <c r="D93" s="484" t="s">
        <v>396</v>
      </c>
      <c r="E93" s="456">
        <v>419.6</v>
      </c>
      <c r="F93" s="454" t="s">
        <v>384</v>
      </c>
      <c r="G93" s="454" t="s">
        <v>395</v>
      </c>
      <c r="H93" s="454"/>
      <c r="I93" s="484" t="s">
        <v>396</v>
      </c>
      <c r="J93" s="456">
        <v>466.5</v>
      </c>
    </row>
    <row r="94" spans="1:10" s="477" customFormat="1" ht="22.5">
      <c r="A94" s="457" t="s">
        <v>384</v>
      </c>
      <c r="B94" s="457" t="s">
        <v>395</v>
      </c>
      <c r="C94" s="457" t="s">
        <v>392</v>
      </c>
      <c r="D94" s="485" t="s">
        <v>393</v>
      </c>
      <c r="E94" s="459">
        <v>419.6</v>
      </c>
      <c r="F94" s="457" t="s">
        <v>384</v>
      </c>
      <c r="G94" s="457" t="s">
        <v>395</v>
      </c>
      <c r="H94" s="457" t="s">
        <v>392</v>
      </c>
      <c r="I94" s="485" t="s">
        <v>393</v>
      </c>
      <c r="J94" s="459">
        <v>466.5</v>
      </c>
    </row>
    <row r="95" spans="1:10" s="477" customFormat="1" ht="11.25">
      <c r="A95" s="457" t="s">
        <v>384</v>
      </c>
      <c r="B95" s="457" t="s">
        <v>395</v>
      </c>
      <c r="C95" s="457" t="s">
        <v>308</v>
      </c>
      <c r="D95" s="485" t="s">
        <v>397</v>
      </c>
      <c r="E95" s="459">
        <v>419.6</v>
      </c>
      <c r="F95" s="457" t="s">
        <v>384</v>
      </c>
      <c r="G95" s="457" t="s">
        <v>395</v>
      </c>
      <c r="H95" s="457" t="s">
        <v>308</v>
      </c>
      <c r="I95" s="485" t="s">
        <v>397</v>
      </c>
      <c r="J95" s="459">
        <v>466.5</v>
      </c>
    </row>
    <row r="96" spans="1:10" s="477" customFormat="1" ht="22.5">
      <c r="A96" s="454" t="s">
        <v>384</v>
      </c>
      <c r="B96" s="454" t="s">
        <v>398</v>
      </c>
      <c r="C96" s="454"/>
      <c r="D96" s="455" t="s">
        <v>399</v>
      </c>
      <c r="E96" s="456">
        <v>500</v>
      </c>
      <c r="F96" s="454" t="s">
        <v>384</v>
      </c>
      <c r="G96" s="454" t="s">
        <v>398</v>
      </c>
      <c r="H96" s="454"/>
      <c r="I96" s="455" t="s">
        <v>399</v>
      </c>
      <c r="J96" s="456">
        <v>500</v>
      </c>
    </row>
    <row r="97" spans="1:10" s="477" customFormat="1" ht="11.25">
      <c r="A97" s="454" t="s">
        <v>384</v>
      </c>
      <c r="B97" s="454" t="s">
        <v>400</v>
      </c>
      <c r="C97" s="454"/>
      <c r="D97" s="455" t="s">
        <v>401</v>
      </c>
      <c r="E97" s="456">
        <v>500</v>
      </c>
      <c r="F97" s="454" t="s">
        <v>384</v>
      </c>
      <c r="G97" s="454" t="s">
        <v>70</v>
      </c>
      <c r="H97" s="454"/>
      <c r="I97" s="455" t="s">
        <v>401</v>
      </c>
      <c r="J97" s="456">
        <v>500</v>
      </c>
    </row>
    <row r="98" spans="1:10" s="477" customFormat="1" ht="11.25">
      <c r="A98" s="457" t="s">
        <v>384</v>
      </c>
      <c r="B98" s="457" t="s">
        <v>400</v>
      </c>
      <c r="C98" s="457" t="s">
        <v>341</v>
      </c>
      <c r="D98" s="458" t="s">
        <v>342</v>
      </c>
      <c r="E98" s="459">
        <v>500</v>
      </c>
      <c r="F98" s="457" t="s">
        <v>384</v>
      </c>
      <c r="G98" s="457" t="s">
        <v>70</v>
      </c>
      <c r="H98" s="457" t="s">
        <v>341</v>
      </c>
      <c r="I98" s="458" t="s">
        <v>342</v>
      </c>
      <c r="J98" s="459">
        <v>500</v>
      </c>
    </row>
    <row r="99" spans="1:10" s="477" customFormat="1" ht="22.5">
      <c r="A99" s="457" t="s">
        <v>384</v>
      </c>
      <c r="B99" s="457" t="s">
        <v>400</v>
      </c>
      <c r="C99" s="457" t="s">
        <v>343</v>
      </c>
      <c r="D99" s="458" t="s">
        <v>344</v>
      </c>
      <c r="E99" s="459">
        <v>500</v>
      </c>
      <c r="F99" s="457" t="s">
        <v>384</v>
      </c>
      <c r="G99" s="457" t="s">
        <v>70</v>
      </c>
      <c r="H99" s="457" t="s">
        <v>343</v>
      </c>
      <c r="I99" s="458" t="s">
        <v>344</v>
      </c>
      <c r="J99" s="459">
        <v>500</v>
      </c>
    </row>
    <row r="100" spans="1:10" s="477" customFormat="1" ht="22.5">
      <c r="A100" s="454" t="s">
        <v>384</v>
      </c>
      <c r="B100" s="454" t="s">
        <v>402</v>
      </c>
      <c r="C100" s="454"/>
      <c r="D100" s="455" t="s">
        <v>403</v>
      </c>
      <c r="E100" s="456">
        <v>24294</v>
      </c>
      <c r="F100" s="454" t="s">
        <v>384</v>
      </c>
      <c r="G100" s="454" t="s">
        <v>402</v>
      </c>
      <c r="H100" s="454"/>
      <c r="I100" s="455" t="s">
        <v>403</v>
      </c>
      <c r="J100" s="456">
        <v>26155.1</v>
      </c>
    </row>
    <row r="101" spans="1:10" s="477" customFormat="1" ht="22.5">
      <c r="A101" s="454" t="s">
        <v>384</v>
      </c>
      <c r="B101" s="454" t="s">
        <v>404</v>
      </c>
      <c r="C101" s="454"/>
      <c r="D101" s="455" t="s">
        <v>405</v>
      </c>
      <c r="E101" s="456">
        <v>3506.9</v>
      </c>
      <c r="F101" s="454" t="s">
        <v>384</v>
      </c>
      <c r="G101" s="454" t="s">
        <v>404</v>
      </c>
      <c r="H101" s="454"/>
      <c r="I101" s="455" t="s">
        <v>405</v>
      </c>
      <c r="J101" s="456">
        <v>5318.9</v>
      </c>
    </row>
    <row r="102" spans="1:10" s="477" customFormat="1" ht="33.75">
      <c r="A102" s="457" t="s">
        <v>384</v>
      </c>
      <c r="B102" s="457" t="s">
        <v>404</v>
      </c>
      <c r="C102" s="457" t="s">
        <v>331</v>
      </c>
      <c r="D102" s="458" t="s">
        <v>332</v>
      </c>
      <c r="E102" s="459">
        <v>3144.7</v>
      </c>
      <c r="F102" s="457" t="s">
        <v>384</v>
      </c>
      <c r="G102" s="457" t="s">
        <v>404</v>
      </c>
      <c r="H102" s="457" t="s">
        <v>331</v>
      </c>
      <c r="I102" s="458" t="s">
        <v>332</v>
      </c>
      <c r="J102" s="459">
        <v>4768.8</v>
      </c>
    </row>
    <row r="103" spans="1:10" s="477" customFormat="1" ht="11.25">
      <c r="A103" s="457" t="s">
        <v>384</v>
      </c>
      <c r="B103" s="457" t="s">
        <v>404</v>
      </c>
      <c r="C103" s="457" t="s">
        <v>241</v>
      </c>
      <c r="D103" s="458" t="s">
        <v>333</v>
      </c>
      <c r="E103" s="459">
        <v>3144.7</v>
      </c>
      <c r="F103" s="457" t="s">
        <v>384</v>
      </c>
      <c r="G103" s="457" t="s">
        <v>404</v>
      </c>
      <c r="H103" s="457" t="s">
        <v>241</v>
      </c>
      <c r="I103" s="458" t="s">
        <v>333</v>
      </c>
      <c r="J103" s="459">
        <v>4768.8</v>
      </c>
    </row>
    <row r="104" spans="1:10" s="477" customFormat="1" ht="11.25">
      <c r="A104" s="457" t="s">
        <v>384</v>
      </c>
      <c r="B104" s="457" t="s">
        <v>404</v>
      </c>
      <c r="C104" s="457" t="s">
        <v>341</v>
      </c>
      <c r="D104" s="458" t="s">
        <v>342</v>
      </c>
      <c r="E104" s="459">
        <v>362.2</v>
      </c>
      <c r="F104" s="457" t="s">
        <v>384</v>
      </c>
      <c r="G104" s="457" t="s">
        <v>404</v>
      </c>
      <c r="H104" s="457" t="s">
        <v>341</v>
      </c>
      <c r="I104" s="458" t="s">
        <v>342</v>
      </c>
      <c r="J104" s="459">
        <v>550.1</v>
      </c>
    </row>
    <row r="105" spans="1:10" s="477" customFormat="1" ht="22.5">
      <c r="A105" s="457" t="s">
        <v>384</v>
      </c>
      <c r="B105" s="457" t="s">
        <v>404</v>
      </c>
      <c r="C105" s="457" t="s">
        <v>343</v>
      </c>
      <c r="D105" s="458" t="s">
        <v>344</v>
      </c>
      <c r="E105" s="459">
        <v>362.2</v>
      </c>
      <c r="F105" s="457" t="s">
        <v>384</v>
      </c>
      <c r="G105" s="457" t="s">
        <v>404</v>
      </c>
      <c r="H105" s="457" t="s">
        <v>343</v>
      </c>
      <c r="I105" s="458" t="s">
        <v>344</v>
      </c>
      <c r="J105" s="459">
        <v>550.1</v>
      </c>
    </row>
    <row r="106" spans="1:10" s="477" customFormat="1" ht="22.5">
      <c r="A106" s="454" t="s">
        <v>384</v>
      </c>
      <c r="B106" s="454" t="s">
        <v>406</v>
      </c>
      <c r="C106" s="454"/>
      <c r="D106" s="455" t="s">
        <v>407</v>
      </c>
      <c r="E106" s="456">
        <v>94.9</v>
      </c>
      <c r="F106" s="454" t="s">
        <v>384</v>
      </c>
      <c r="G106" s="454" t="s">
        <v>406</v>
      </c>
      <c r="H106" s="454"/>
      <c r="I106" s="455" t="s">
        <v>407</v>
      </c>
      <c r="J106" s="456">
        <v>144</v>
      </c>
    </row>
    <row r="107" spans="1:10" s="477" customFormat="1" ht="33.75">
      <c r="A107" s="457" t="s">
        <v>384</v>
      </c>
      <c r="B107" s="457" t="s">
        <v>406</v>
      </c>
      <c r="C107" s="457" t="s">
        <v>331</v>
      </c>
      <c r="D107" s="458" t="s">
        <v>332</v>
      </c>
      <c r="E107" s="459">
        <v>78.6</v>
      </c>
      <c r="F107" s="457" t="s">
        <v>384</v>
      </c>
      <c r="G107" s="457" t="s">
        <v>406</v>
      </c>
      <c r="H107" s="457" t="s">
        <v>331</v>
      </c>
      <c r="I107" s="458" t="s">
        <v>332</v>
      </c>
      <c r="J107" s="459">
        <v>119.2</v>
      </c>
    </row>
    <row r="108" spans="1:10" s="477" customFormat="1" ht="11.25">
      <c r="A108" s="457" t="s">
        <v>408</v>
      </c>
      <c r="B108" s="457" t="s">
        <v>406</v>
      </c>
      <c r="C108" s="457" t="s">
        <v>241</v>
      </c>
      <c r="D108" s="458" t="s">
        <v>333</v>
      </c>
      <c r="E108" s="459">
        <v>78.6</v>
      </c>
      <c r="F108" s="457" t="s">
        <v>408</v>
      </c>
      <c r="G108" s="457" t="s">
        <v>406</v>
      </c>
      <c r="H108" s="457" t="s">
        <v>241</v>
      </c>
      <c r="I108" s="458" t="s">
        <v>333</v>
      </c>
      <c r="J108" s="459">
        <v>119.2</v>
      </c>
    </row>
    <row r="109" spans="1:10" s="477" customFormat="1" ht="11.25">
      <c r="A109" s="457" t="s">
        <v>408</v>
      </c>
      <c r="B109" s="457" t="s">
        <v>406</v>
      </c>
      <c r="C109" s="457" t="s">
        <v>341</v>
      </c>
      <c r="D109" s="458" t="s">
        <v>342</v>
      </c>
      <c r="E109" s="459">
        <v>16.3</v>
      </c>
      <c r="F109" s="457" t="s">
        <v>408</v>
      </c>
      <c r="G109" s="457" t="s">
        <v>406</v>
      </c>
      <c r="H109" s="457" t="s">
        <v>341</v>
      </c>
      <c r="I109" s="458" t="s">
        <v>342</v>
      </c>
      <c r="J109" s="459">
        <v>24.8</v>
      </c>
    </row>
    <row r="110" spans="1:10" s="477" customFormat="1" ht="22.5">
      <c r="A110" s="457" t="s">
        <v>384</v>
      </c>
      <c r="B110" s="457" t="s">
        <v>406</v>
      </c>
      <c r="C110" s="457" t="s">
        <v>343</v>
      </c>
      <c r="D110" s="458" t="s">
        <v>344</v>
      </c>
      <c r="E110" s="459">
        <v>16.3</v>
      </c>
      <c r="F110" s="457" t="s">
        <v>384</v>
      </c>
      <c r="G110" s="457" t="s">
        <v>406</v>
      </c>
      <c r="H110" s="457" t="s">
        <v>343</v>
      </c>
      <c r="I110" s="458" t="s">
        <v>344</v>
      </c>
      <c r="J110" s="459">
        <v>24.8</v>
      </c>
    </row>
    <row r="111" spans="1:10" s="477" customFormat="1" ht="11.25">
      <c r="A111" s="454" t="s">
        <v>384</v>
      </c>
      <c r="B111" s="454" t="s">
        <v>409</v>
      </c>
      <c r="C111" s="454"/>
      <c r="D111" s="455" t="s">
        <v>330</v>
      </c>
      <c r="E111" s="456">
        <v>20692.2</v>
      </c>
      <c r="F111" s="454" t="s">
        <v>384</v>
      </c>
      <c r="G111" s="454" t="s">
        <v>409</v>
      </c>
      <c r="H111" s="454"/>
      <c r="I111" s="455" t="s">
        <v>330</v>
      </c>
      <c r="J111" s="456">
        <v>20692.2</v>
      </c>
    </row>
    <row r="112" spans="1:10" s="477" customFormat="1" ht="33.75">
      <c r="A112" s="457" t="s">
        <v>384</v>
      </c>
      <c r="B112" s="457" t="s">
        <v>409</v>
      </c>
      <c r="C112" s="457" t="s">
        <v>331</v>
      </c>
      <c r="D112" s="458" t="s">
        <v>332</v>
      </c>
      <c r="E112" s="459">
        <v>19399.5</v>
      </c>
      <c r="F112" s="457" t="s">
        <v>384</v>
      </c>
      <c r="G112" s="457" t="s">
        <v>409</v>
      </c>
      <c r="H112" s="457" t="s">
        <v>331</v>
      </c>
      <c r="I112" s="458" t="s">
        <v>332</v>
      </c>
      <c r="J112" s="459">
        <v>19399.5</v>
      </c>
    </row>
    <row r="113" spans="1:10" s="477" customFormat="1" ht="11.25">
      <c r="A113" s="457" t="s">
        <v>384</v>
      </c>
      <c r="B113" s="457" t="s">
        <v>409</v>
      </c>
      <c r="C113" s="457" t="s">
        <v>241</v>
      </c>
      <c r="D113" s="458" t="s">
        <v>333</v>
      </c>
      <c r="E113" s="459">
        <v>19399.5</v>
      </c>
      <c r="F113" s="457" t="s">
        <v>384</v>
      </c>
      <c r="G113" s="457" t="s">
        <v>409</v>
      </c>
      <c r="H113" s="457" t="s">
        <v>241</v>
      </c>
      <c r="I113" s="458" t="s">
        <v>333</v>
      </c>
      <c r="J113" s="459">
        <v>19399.5</v>
      </c>
    </row>
    <row r="114" spans="1:10" s="477" customFormat="1" ht="11.25">
      <c r="A114" s="457" t="s">
        <v>384</v>
      </c>
      <c r="B114" s="457" t="s">
        <v>409</v>
      </c>
      <c r="C114" s="457" t="s">
        <v>341</v>
      </c>
      <c r="D114" s="458" t="s">
        <v>342</v>
      </c>
      <c r="E114" s="459">
        <v>1289.7</v>
      </c>
      <c r="F114" s="457" t="s">
        <v>384</v>
      </c>
      <c r="G114" s="457" t="s">
        <v>409</v>
      </c>
      <c r="H114" s="457" t="s">
        <v>341</v>
      </c>
      <c r="I114" s="458" t="s">
        <v>342</v>
      </c>
      <c r="J114" s="459">
        <v>1289.7</v>
      </c>
    </row>
    <row r="115" spans="1:10" s="477" customFormat="1" ht="22.5">
      <c r="A115" s="457" t="s">
        <v>384</v>
      </c>
      <c r="B115" s="457" t="s">
        <v>409</v>
      </c>
      <c r="C115" s="457" t="s">
        <v>343</v>
      </c>
      <c r="D115" s="458" t="s">
        <v>344</v>
      </c>
      <c r="E115" s="459">
        <v>1289.7</v>
      </c>
      <c r="F115" s="457" t="s">
        <v>384</v>
      </c>
      <c r="G115" s="457" t="s">
        <v>409</v>
      </c>
      <c r="H115" s="457" t="s">
        <v>343</v>
      </c>
      <c r="I115" s="458" t="s">
        <v>344</v>
      </c>
      <c r="J115" s="459">
        <v>1289.7</v>
      </c>
    </row>
    <row r="116" spans="1:10" s="477" customFormat="1" ht="11.25">
      <c r="A116" s="457" t="s">
        <v>384</v>
      </c>
      <c r="B116" s="457" t="s">
        <v>409</v>
      </c>
      <c r="C116" s="457" t="s">
        <v>345</v>
      </c>
      <c r="D116" s="458" t="s">
        <v>346</v>
      </c>
      <c r="E116" s="459">
        <v>3</v>
      </c>
      <c r="F116" s="457" t="s">
        <v>384</v>
      </c>
      <c r="G116" s="457" t="s">
        <v>409</v>
      </c>
      <c r="H116" s="457" t="s">
        <v>345</v>
      </c>
      <c r="I116" s="458" t="s">
        <v>346</v>
      </c>
      <c r="J116" s="459">
        <v>3</v>
      </c>
    </row>
    <row r="117" spans="1:10" s="477" customFormat="1" ht="11.25">
      <c r="A117" s="457" t="s">
        <v>384</v>
      </c>
      <c r="B117" s="457" t="s">
        <v>409</v>
      </c>
      <c r="C117" s="457" t="s">
        <v>347</v>
      </c>
      <c r="D117" s="458" t="s">
        <v>348</v>
      </c>
      <c r="E117" s="459">
        <v>3</v>
      </c>
      <c r="F117" s="457" t="s">
        <v>384</v>
      </c>
      <c r="G117" s="457" t="s">
        <v>409</v>
      </c>
      <c r="H117" s="457" t="s">
        <v>347</v>
      </c>
      <c r="I117" s="458" t="s">
        <v>348</v>
      </c>
      <c r="J117" s="459">
        <v>3</v>
      </c>
    </row>
    <row r="118" spans="1:10" s="477" customFormat="1" ht="33.75">
      <c r="A118" s="451" t="s">
        <v>384</v>
      </c>
      <c r="B118" s="451" t="s">
        <v>410</v>
      </c>
      <c r="C118" s="451"/>
      <c r="D118" s="452" t="s">
        <v>411</v>
      </c>
      <c r="E118" s="453">
        <v>14968.1</v>
      </c>
      <c r="F118" s="451" t="s">
        <v>384</v>
      </c>
      <c r="G118" s="451" t="s">
        <v>410</v>
      </c>
      <c r="H118" s="451"/>
      <c r="I118" s="452" t="s">
        <v>411</v>
      </c>
      <c r="J118" s="453">
        <v>14968.1</v>
      </c>
    </row>
    <row r="119" spans="1:10" s="477" customFormat="1" ht="11.25">
      <c r="A119" s="454" t="s">
        <v>384</v>
      </c>
      <c r="B119" s="454" t="s">
        <v>412</v>
      </c>
      <c r="C119" s="454"/>
      <c r="D119" s="455" t="s">
        <v>413</v>
      </c>
      <c r="E119" s="456">
        <v>9094</v>
      </c>
      <c r="F119" s="454" t="s">
        <v>384</v>
      </c>
      <c r="G119" s="454" t="s">
        <v>412</v>
      </c>
      <c r="H119" s="454"/>
      <c r="I119" s="455" t="s">
        <v>413</v>
      </c>
      <c r="J119" s="456">
        <v>9094</v>
      </c>
    </row>
    <row r="120" spans="1:10" s="477" customFormat="1" ht="11.25">
      <c r="A120" s="454" t="s">
        <v>384</v>
      </c>
      <c r="B120" s="454" t="s">
        <v>414</v>
      </c>
      <c r="C120" s="454"/>
      <c r="D120" s="455" t="s">
        <v>330</v>
      </c>
      <c r="E120" s="456">
        <v>9094</v>
      </c>
      <c r="F120" s="454" t="s">
        <v>384</v>
      </c>
      <c r="G120" s="454" t="s">
        <v>414</v>
      </c>
      <c r="H120" s="454"/>
      <c r="I120" s="455" t="s">
        <v>330</v>
      </c>
      <c r="J120" s="456">
        <v>9094</v>
      </c>
    </row>
    <row r="121" spans="1:10" s="477" customFormat="1" ht="33.75">
      <c r="A121" s="457" t="s">
        <v>384</v>
      </c>
      <c r="B121" s="457" t="s">
        <v>414</v>
      </c>
      <c r="C121" s="457" t="s">
        <v>331</v>
      </c>
      <c r="D121" s="458" t="s">
        <v>332</v>
      </c>
      <c r="E121" s="459">
        <v>8581</v>
      </c>
      <c r="F121" s="457" t="s">
        <v>384</v>
      </c>
      <c r="G121" s="457" t="s">
        <v>414</v>
      </c>
      <c r="H121" s="457" t="s">
        <v>331</v>
      </c>
      <c r="I121" s="458" t="s">
        <v>332</v>
      </c>
      <c r="J121" s="459">
        <v>8581</v>
      </c>
    </row>
    <row r="122" spans="1:10" s="477" customFormat="1" ht="11.25">
      <c r="A122" s="457" t="s">
        <v>384</v>
      </c>
      <c r="B122" s="457" t="s">
        <v>414</v>
      </c>
      <c r="C122" s="457" t="s">
        <v>241</v>
      </c>
      <c r="D122" s="458" t="s">
        <v>333</v>
      </c>
      <c r="E122" s="459">
        <v>8581</v>
      </c>
      <c r="F122" s="457" t="s">
        <v>384</v>
      </c>
      <c r="G122" s="457" t="s">
        <v>414</v>
      </c>
      <c r="H122" s="457" t="s">
        <v>241</v>
      </c>
      <c r="I122" s="458" t="s">
        <v>333</v>
      </c>
      <c r="J122" s="459">
        <v>8581</v>
      </c>
    </row>
    <row r="123" spans="1:10" s="477" customFormat="1" ht="11.25">
      <c r="A123" s="457" t="s">
        <v>384</v>
      </c>
      <c r="B123" s="457" t="s">
        <v>414</v>
      </c>
      <c r="C123" s="457" t="s">
        <v>341</v>
      </c>
      <c r="D123" s="458" t="s">
        <v>342</v>
      </c>
      <c r="E123" s="459">
        <v>511.3</v>
      </c>
      <c r="F123" s="457" t="s">
        <v>384</v>
      </c>
      <c r="G123" s="457" t="s">
        <v>414</v>
      </c>
      <c r="H123" s="457" t="s">
        <v>341</v>
      </c>
      <c r="I123" s="458" t="s">
        <v>342</v>
      </c>
      <c r="J123" s="459">
        <v>511.3</v>
      </c>
    </row>
    <row r="124" spans="1:10" s="477" customFormat="1" ht="22.5">
      <c r="A124" s="457" t="s">
        <v>384</v>
      </c>
      <c r="B124" s="457" t="s">
        <v>414</v>
      </c>
      <c r="C124" s="457" t="s">
        <v>343</v>
      </c>
      <c r="D124" s="458" t="s">
        <v>344</v>
      </c>
      <c r="E124" s="459">
        <v>511.3</v>
      </c>
      <c r="F124" s="457" t="s">
        <v>384</v>
      </c>
      <c r="G124" s="457" t="s">
        <v>414</v>
      </c>
      <c r="H124" s="457" t="s">
        <v>343</v>
      </c>
      <c r="I124" s="458" t="s">
        <v>344</v>
      </c>
      <c r="J124" s="459">
        <v>511.3</v>
      </c>
    </row>
    <row r="125" spans="1:10" s="477" customFormat="1" ht="11.25">
      <c r="A125" s="457" t="s">
        <v>384</v>
      </c>
      <c r="B125" s="457" t="s">
        <v>414</v>
      </c>
      <c r="C125" s="457" t="s">
        <v>345</v>
      </c>
      <c r="D125" s="458" t="s">
        <v>346</v>
      </c>
      <c r="E125" s="459">
        <v>1.7</v>
      </c>
      <c r="F125" s="457" t="s">
        <v>384</v>
      </c>
      <c r="G125" s="457" t="s">
        <v>414</v>
      </c>
      <c r="H125" s="457" t="s">
        <v>345</v>
      </c>
      <c r="I125" s="458" t="s">
        <v>346</v>
      </c>
      <c r="J125" s="459">
        <v>1.7</v>
      </c>
    </row>
    <row r="126" spans="1:10" s="477" customFormat="1" ht="11.25">
      <c r="A126" s="457" t="s">
        <v>384</v>
      </c>
      <c r="B126" s="457" t="s">
        <v>414</v>
      </c>
      <c r="C126" s="457" t="s">
        <v>347</v>
      </c>
      <c r="D126" s="458" t="s">
        <v>348</v>
      </c>
      <c r="E126" s="459">
        <v>1.7</v>
      </c>
      <c r="F126" s="457" t="s">
        <v>384</v>
      </c>
      <c r="G126" s="457" t="s">
        <v>414</v>
      </c>
      <c r="H126" s="457" t="s">
        <v>347</v>
      </c>
      <c r="I126" s="458" t="s">
        <v>348</v>
      </c>
      <c r="J126" s="459">
        <v>1.7</v>
      </c>
    </row>
    <row r="127" spans="1:10" s="487" customFormat="1" ht="11.25">
      <c r="A127" s="454" t="s">
        <v>384</v>
      </c>
      <c r="B127" s="454" t="s">
        <v>415</v>
      </c>
      <c r="C127" s="454"/>
      <c r="D127" s="486" t="s">
        <v>416</v>
      </c>
      <c r="E127" s="456">
        <v>5874.1</v>
      </c>
      <c r="F127" s="454" t="s">
        <v>384</v>
      </c>
      <c r="G127" s="454" t="s">
        <v>415</v>
      </c>
      <c r="H127" s="454"/>
      <c r="I127" s="486" t="s">
        <v>416</v>
      </c>
      <c r="J127" s="456">
        <v>5874.1</v>
      </c>
    </row>
    <row r="128" spans="1:10" s="487" customFormat="1" ht="11.25">
      <c r="A128" s="454" t="s">
        <v>384</v>
      </c>
      <c r="B128" s="454" t="s">
        <v>71</v>
      </c>
      <c r="C128" s="454"/>
      <c r="D128" s="455" t="s">
        <v>418</v>
      </c>
      <c r="E128" s="456">
        <v>5874.1</v>
      </c>
      <c r="F128" s="454" t="s">
        <v>384</v>
      </c>
      <c r="G128" s="454" t="s">
        <v>71</v>
      </c>
      <c r="H128" s="454"/>
      <c r="I128" s="455" t="s">
        <v>418</v>
      </c>
      <c r="J128" s="456">
        <v>5874.1</v>
      </c>
    </row>
    <row r="129" spans="1:10" s="487" customFormat="1" ht="11.25">
      <c r="A129" s="457" t="s">
        <v>384</v>
      </c>
      <c r="B129" s="457" t="s">
        <v>71</v>
      </c>
      <c r="C129" s="457" t="s">
        <v>341</v>
      </c>
      <c r="D129" s="488" t="s">
        <v>342</v>
      </c>
      <c r="E129" s="459">
        <v>5874.1</v>
      </c>
      <c r="F129" s="457" t="s">
        <v>384</v>
      </c>
      <c r="G129" s="457" t="s">
        <v>71</v>
      </c>
      <c r="H129" s="457" t="s">
        <v>341</v>
      </c>
      <c r="I129" s="488" t="s">
        <v>342</v>
      </c>
      <c r="J129" s="459">
        <v>5874.1</v>
      </c>
    </row>
    <row r="130" spans="1:10" s="487" customFormat="1" ht="22.5">
      <c r="A130" s="457" t="s">
        <v>384</v>
      </c>
      <c r="B130" s="457" t="s">
        <v>71</v>
      </c>
      <c r="C130" s="457" t="s">
        <v>343</v>
      </c>
      <c r="D130" s="488" t="s">
        <v>344</v>
      </c>
      <c r="E130" s="459">
        <v>5874.1</v>
      </c>
      <c r="F130" s="457" t="s">
        <v>384</v>
      </c>
      <c r="G130" s="457" t="s">
        <v>71</v>
      </c>
      <c r="H130" s="457" t="s">
        <v>343</v>
      </c>
      <c r="I130" s="488" t="s">
        <v>344</v>
      </c>
      <c r="J130" s="459">
        <v>5874.1</v>
      </c>
    </row>
    <row r="131" spans="1:10" s="477" customFormat="1" ht="33.75">
      <c r="A131" s="451" t="s">
        <v>384</v>
      </c>
      <c r="B131" s="451" t="s">
        <v>419</v>
      </c>
      <c r="C131" s="451"/>
      <c r="D131" s="452" t="s">
        <v>420</v>
      </c>
      <c r="E131" s="453">
        <v>9613.8</v>
      </c>
      <c r="F131" s="451" t="s">
        <v>384</v>
      </c>
      <c r="G131" s="451" t="s">
        <v>419</v>
      </c>
      <c r="H131" s="451"/>
      <c r="I131" s="452" t="s">
        <v>420</v>
      </c>
      <c r="J131" s="453">
        <v>9780.6</v>
      </c>
    </row>
    <row r="132" spans="1:10" s="477" customFormat="1" ht="11.25">
      <c r="A132" s="454" t="s">
        <v>384</v>
      </c>
      <c r="B132" s="454" t="s">
        <v>421</v>
      </c>
      <c r="C132" s="454"/>
      <c r="D132" s="455" t="s">
        <v>422</v>
      </c>
      <c r="E132" s="456">
        <v>30.3</v>
      </c>
      <c r="F132" s="454" t="s">
        <v>384</v>
      </c>
      <c r="G132" s="454" t="s">
        <v>421</v>
      </c>
      <c r="H132" s="454"/>
      <c r="I132" s="455" t="s">
        <v>422</v>
      </c>
      <c r="J132" s="456">
        <v>46</v>
      </c>
    </row>
    <row r="133" spans="1:10" s="477" customFormat="1" ht="11.25">
      <c r="A133" s="457" t="s">
        <v>384</v>
      </c>
      <c r="B133" s="457" t="s">
        <v>421</v>
      </c>
      <c r="C133" s="457" t="s">
        <v>341</v>
      </c>
      <c r="D133" s="458" t="s">
        <v>342</v>
      </c>
      <c r="E133" s="459">
        <v>30.3</v>
      </c>
      <c r="F133" s="457" t="s">
        <v>384</v>
      </c>
      <c r="G133" s="457" t="s">
        <v>421</v>
      </c>
      <c r="H133" s="457" t="s">
        <v>341</v>
      </c>
      <c r="I133" s="458" t="s">
        <v>342</v>
      </c>
      <c r="J133" s="459">
        <v>46</v>
      </c>
    </row>
    <row r="134" spans="1:10" s="477" customFormat="1" ht="22.5">
      <c r="A134" s="457" t="s">
        <v>384</v>
      </c>
      <c r="B134" s="457" t="s">
        <v>421</v>
      </c>
      <c r="C134" s="457" t="s">
        <v>343</v>
      </c>
      <c r="D134" s="458" t="s">
        <v>344</v>
      </c>
      <c r="E134" s="459">
        <v>30.3</v>
      </c>
      <c r="F134" s="457" t="s">
        <v>384</v>
      </c>
      <c r="G134" s="457" t="s">
        <v>421</v>
      </c>
      <c r="H134" s="457" t="s">
        <v>343</v>
      </c>
      <c r="I134" s="458" t="s">
        <v>344</v>
      </c>
      <c r="J134" s="459">
        <v>46</v>
      </c>
    </row>
    <row r="135" spans="1:10" s="477" customFormat="1" ht="11.25">
      <c r="A135" s="454" t="s">
        <v>384</v>
      </c>
      <c r="B135" s="454" t="s">
        <v>423</v>
      </c>
      <c r="C135" s="454"/>
      <c r="D135" s="455" t="s">
        <v>424</v>
      </c>
      <c r="E135" s="456">
        <v>292.2</v>
      </c>
      <c r="F135" s="454" t="s">
        <v>384</v>
      </c>
      <c r="G135" s="454" t="s">
        <v>423</v>
      </c>
      <c r="H135" s="454"/>
      <c r="I135" s="455" t="s">
        <v>424</v>
      </c>
      <c r="J135" s="456">
        <v>443.3</v>
      </c>
    </row>
    <row r="136" spans="1:10" s="477" customFormat="1" ht="33.75">
      <c r="A136" s="457" t="s">
        <v>384</v>
      </c>
      <c r="B136" s="457" t="s">
        <v>423</v>
      </c>
      <c r="C136" s="457" t="s">
        <v>331</v>
      </c>
      <c r="D136" s="458" t="s">
        <v>332</v>
      </c>
      <c r="E136" s="459">
        <v>292.2</v>
      </c>
      <c r="F136" s="457" t="s">
        <v>384</v>
      </c>
      <c r="G136" s="457" t="s">
        <v>423</v>
      </c>
      <c r="H136" s="457" t="s">
        <v>331</v>
      </c>
      <c r="I136" s="458" t="s">
        <v>332</v>
      </c>
      <c r="J136" s="459">
        <v>443.3</v>
      </c>
    </row>
    <row r="137" spans="1:10" s="477" customFormat="1" ht="11.25">
      <c r="A137" s="457" t="s">
        <v>384</v>
      </c>
      <c r="B137" s="457" t="s">
        <v>423</v>
      </c>
      <c r="C137" s="457" t="s">
        <v>241</v>
      </c>
      <c r="D137" s="458" t="s">
        <v>333</v>
      </c>
      <c r="E137" s="459">
        <v>292.2</v>
      </c>
      <c r="F137" s="457" t="s">
        <v>384</v>
      </c>
      <c r="G137" s="457" t="s">
        <v>423</v>
      </c>
      <c r="H137" s="457" t="s">
        <v>241</v>
      </c>
      <c r="I137" s="458" t="s">
        <v>333</v>
      </c>
      <c r="J137" s="459">
        <v>443.3</v>
      </c>
    </row>
    <row r="138" spans="1:10" s="477" customFormat="1" ht="11.25">
      <c r="A138" s="457" t="s">
        <v>384</v>
      </c>
      <c r="B138" s="457" t="s">
        <v>423</v>
      </c>
      <c r="C138" s="457" t="s">
        <v>341</v>
      </c>
      <c r="D138" s="458" t="s">
        <v>342</v>
      </c>
      <c r="E138" s="459">
        <v>0</v>
      </c>
      <c r="F138" s="457" t="s">
        <v>384</v>
      </c>
      <c r="G138" s="457" t="s">
        <v>423</v>
      </c>
      <c r="H138" s="457" t="s">
        <v>341</v>
      </c>
      <c r="I138" s="458" t="s">
        <v>342</v>
      </c>
      <c r="J138" s="459">
        <v>0</v>
      </c>
    </row>
    <row r="139" spans="1:10" s="477" customFormat="1" ht="22.5">
      <c r="A139" s="457" t="s">
        <v>384</v>
      </c>
      <c r="B139" s="457" t="s">
        <v>423</v>
      </c>
      <c r="C139" s="457" t="s">
        <v>343</v>
      </c>
      <c r="D139" s="458" t="s">
        <v>344</v>
      </c>
      <c r="E139" s="459">
        <v>0</v>
      </c>
      <c r="F139" s="457" t="s">
        <v>384</v>
      </c>
      <c r="G139" s="457" t="s">
        <v>423</v>
      </c>
      <c r="H139" s="457" t="s">
        <v>343</v>
      </c>
      <c r="I139" s="458" t="s">
        <v>344</v>
      </c>
      <c r="J139" s="459">
        <v>0</v>
      </c>
    </row>
    <row r="140" spans="1:10" s="477" customFormat="1" ht="11.25">
      <c r="A140" s="454" t="s">
        <v>384</v>
      </c>
      <c r="B140" s="454" t="s">
        <v>425</v>
      </c>
      <c r="C140" s="454"/>
      <c r="D140" s="455" t="s">
        <v>330</v>
      </c>
      <c r="E140" s="456">
        <v>9291.3</v>
      </c>
      <c r="F140" s="454" t="s">
        <v>384</v>
      </c>
      <c r="G140" s="454" t="s">
        <v>425</v>
      </c>
      <c r="H140" s="454"/>
      <c r="I140" s="455" t="s">
        <v>330</v>
      </c>
      <c r="J140" s="456">
        <v>9291.3</v>
      </c>
    </row>
    <row r="141" spans="1:10" s="477" customFormat="1" ht="33.75">
      <c r="A141" s="457" t="s">
        <v>384</v>
      </c>
      <c r="B141" s="457" t="s">
        <v>425</v>
      </c>
      <c r="C141" s="457" t="s">
        <v>331</v>
      </c>
      <c r="D141" s="458" t="s">
        <v>332</v>
      </c>
      <c r="E141" s="459">
        <v>8879.4</v>
      </c>
      <c r="F141" s="457" t="s">
        <v>384</v>
      </c>
      <c r="G141" s="457" t="s">
        <v>425</v>
      </c>
      <c r="H141" s="457" t="s">
        <v>331</v>
      </c>
      <c r="I141" s="458" t="s">
        <v>332</v>
      </c>
      <c r="J141" s="459">
        <v>8879.4</v>
      </c>
    </row>
    <row r="142" spans="1:10" s="477" customFormat="1" ht="11.25">
      <c r="A142" s="457" t="s">
        <v>384</v>
      </c>
      <c r="B142" s="457" t="s">
        <v>425</v>
      </c>
      <c r="C142" s="457" t="s">
        <v>241</v>
      </c>
      <c r="D142" s="458" t="s">
        <v>333</v>
      </c>
      <c r="E142" s="459">
        <v>8879.4</v>
      </c>
      <c r="F142" s="457" t="s">
        <v>384</v>
      </c>
      <c r="G142" s="457" t="s">
        <v>425</v>
      </c>
      <c r="H142" s="457" t="s">
        <v>241</v>
      </c>
      <c r="I142" s="458" t="s">
        <v>333</v>
      </c>
      <c r="J142" s="459">
        <v>8879.4</v>
      </c>
    </row>
    <row r="143" spans="1:10" s="477" customFormat="1" ht="11.25">
      <c r="A143" s="457" t="s">
        <v>384</v>
      </c>
      <c r="B143" s="457" t="s">
        <v>425</v>
      </c>
      <c r="C143" s="457" t="s">
        <v>341</v>
      </c>
      <c r="D143" s="458" t="s">
        <v>342</v>
      </c>
      <c r="E143" s="459">
        <v>410.9</v>
      </c>
      <c r="F143" s="457" t="s">
        <v>384</v>
      </c>
      <c r="G143" s="457" t="s">
        <v>425</v>
      </c>
      <c r="H143" s="457" t="s">
        <v>341</v>
      </c>
      <c r="I143" s="458" t="s">
        <v>342</v>
      </c>
      <c r="J143" s="459">
        <v>410.9</v>
      </c>
    </row>
    <row r="144" spans="1:10" s="477" customFormat="1" ht="22.5">
      <c r="A144" s="457" t="s">
        <v>384</v>
      </c>
      <c r="B144" s="457" t="s">
        <v>425</v>
      </c>
      <c r="C144" s="457" t="s">
        <v>343</v>
      </c>
      <c r="D144" s="458" t="s">
        <v>344</v>
      </c>
      <c r="E144" s="459">
        <v>410.9</v>
      </c>
      <c r="F144" s="457" t="s">
        <v>384</v>
      </c>
      <c r="G144" s="457" t="s">
        <v>425</v>
      </c>
      <c r="H144" s="457" t="s">
        <v>343</v>
      </c>
      <c r="I144" s="458" t="s">
        <v>344</v>
      </c>
      <c r="J144" s="459">
        <v>410.9</v>
      </c>
    </row>
    <row r="145" spans="1:10" s="477" customFormat="1" ht="11.25">
      <c r="A145" s="457" t="s">
        <v>384</v>
      </c>
      <c r="B145" s="457" t="s">
        <v>425</v>
      </c>
      <c r="C145" s="457" t="s">
        <v>345</v>
      </c>
      <c r="D145" s="458" t="s">
        <v>346</v>
      </c>
      <c r="E145" s="459">
        <v>1</v>
      </c>
      <c r="F145" s="457" t="s">
        <v>384</v>
      </c>
      <c r="G145" s="457" t="s">
        <v>425</v>
      </c>
      <c r="H145" s="457" t="s">
        <v>345</v>
      </c>
      <c r="I145" s="458" t="s">
        <v>346</v>
      </c>
      <c r="J145" s="459">
        <v>1</v>
      </c>
    </row>
    <row r="146" spans="1:10" s="477" customFormat="1" ht="11.25">
      <c r="A146" s="457" t="s">
        <v>384</v>
      </c>
      <c r="B146" s="457" t="s">
        <v>425</v>
      </c>
      <c r="C146" s="457" t="s">
        <v>347</v>
      </c>
      <c r="D146" s="458" t="s">
        <v>348</v>
      </c>
      <c r="E146" s="459">
        <v>1</v>
      </c>
      <c r="F146" s="457" t="s">
        <v>384</v>
      </c>
      <c r="G146" s="457" t="s">
        <v>425</v>
      </c>
      <c r="H146" s="457" t="s">
        <v>347</v>
      </c>
      <c r="I146" s="458" t="s">
        <v>348</v>
      </c>
      <c r="J146" s="459">
        <v>1</v>
      </c>
    </row>
    <row r="147" spans="1:10" s="463" customFormat="1" ht="22.5">
      <c r="A147" s="451" t="s">
        <v>384</v>
      </c>
      <c r="B147" s="451" t="s">
        <v>426</v>
      </c>
      <c r="C147" s="451"/>
      <c r="D147" s="452" t="s">
        <v>427</v>
      </c>
      <c r="E147" s="453">
        <v>1849.1</v>
      </c>
      <c r="F147" s="451" t="s">
        <v>384</v>
      </c>
      <c r="G147" s="451" t="s">
        <v>426</v>
      </c>
      <c r="H147" s="451"/>
      <c r="I147" s="452" t="s">
        <v>427</v>
      </c>
      <c r="J147" s="453">
        <v>1849.1</v>
      </c>
    </row>
    <row r="148" spans="1:10" s="463" customFormat="1" ht="11.25">
      <c r="A148" s="454" t="s">
        <v>384</v>
      </c>
      <c r="B148" s="454" t="s">
        <v>428</v>
      </c>
      <c r="C148" s="454"/>
      <c r="D148" s="455" t="s">
        <v>429</v>
      </c>
      <c r="E148" s="456">
        <v>1043.4</v>
      </c>
      <c r="F148" s="454" t="s">
        <v>384</v>
      </c>
      <c r="G148" s="454" t="s">
        <v>428</v>
      </c>
      <c r="H148" s="454"/>
      <c r="I148" s="455" t="s">
        <v>429</v>
      </c>
      <c r="J148" s="456">
        <v>1043.4</v>
      </c>
    </row>
    <row r="149" spans="1:10" s="463" customFormat="1" ht="11.25">
      <c r="A149" s="457" t="s">
        <v>384</v>
      </c>
      <c r="B149" s="457" t="s">
        <v>428</v>
      </c>
      <c r="C149" s="457" t="s">
        <v>341</v>
      </c>
      <c r="D149" s="458" t="s">
        <v>342</v>
      </c>
      <c r="E149" s="459">
        <v>106</v>
      </c>
      <c r="F149" s="457" t="s">
        <v>384</v>
      </c>
      <c r="G149" s="457" t="s">
        <v>428</v>
      </c>
      <c r="H149" s="457" t="s">
        <v>341</v>
      </c>
      <c r="I149" s="458" t="s">
        <v>342</v>
      </c>
      <c r="J149" s="459">
        <v>106</v>
      </c>
    </row>
    <row r="150" spans="1:10" s="463" customFormat="1" ht="22.5">
      <c r="A150" s="457" t="s">
        <v>384</v>
      </c>
      <c r="B150" s="457" t="s">
        <v>428</v>
      </c>
      <c r="C150" s="457" t="s">
        <v>343</v>
      </c>
      <c r="D150" s="458" t="s">
        <v>344</v>
      </c>
      <c r="E150" s="459">
        <v>106</v>
      </c>
      <c r="F150" s="457" t="s">
        <v>384</v>
      </c>
      <c r="G150" s="457" t="s">
        <v>428</v>
      </c>
      <c r="H150" s="457" t="s">
        <v>343</v>
      </c>
      <c r="I150" s="458" t="s">
        <v>344</v>
      </c>
      <c r="J150" s="459">
        <v>106</v>
      </c>
    </row>
    <row r="151" spans="1:10" s="463" customFormat="1" ht="22.5">
      <c r="A151" s="457" t="s">
        <v>384</v>
      </c>
      <c r="B151" s="457" t="s">
        <v>428</v>
      </c>
      <c r="C151" s="457" t="s">
        <v>392</v>
      </c>
      <c r="D151" s="458" t="s">
        <v>393</v>
      </c>
      <c r="E151" s="459">
        <v>937.4</v>
      </c>
      <c r="F151" s="457" t="s">
        <v>384</v>
      </c>
      <c r="G151" s="457" t="s">
        <v>428</v>
      </c>
      <c r="H151" s="457" t="s">
        <v>392</v>
      </c>
      <c r="I151" s="458" t="s">
        <v>393</v>
      </c>
      <c r="J151" s="459">
        <v>937.4</v>
      </c>
    </row>
    <row r="152" spans="1:10" s="463" customFormat="1" ht="22.5">
      <c r="A152" s="457" t="s">
        <v>384</v>
      </c>
      <c r="B152" s="457" t="s">
        <v>428</v>
      </c>
      <c r="C152" s="457" t="s">
        <v>430</v>
      </c>
      <c r="D152" s="458" t="s">
        <v>431</v>
      </c>
      <c r="E152" s="459">
        <v>937.4</v>
      </c>
      <c r="F152" s="457" t="s">
        <v>384</v>
      </c>
      <c r="G152" s="457" t="s">
        <v>428</v>
      </c>
      <c r="H152" s="457" t="s">
        <v>430</v>
      </c>
      <c r="I152" s="458" t="s">
        <v>431</v>
      </c>
      <c r="J152" s="459">
        <v>937.4</v>
      </c>
    </row>
    <row r="153" spans="1:10" s="463" customFormat="1" ht="11.25">
      <c r="A153" s="454" t="s">
        <v>384</v>
      </c>
      <c r="B153" s="454" t="s">
        <v>432</v>
      </c>
      <c r="C153" s="454"/>
      <c r="D153" s="455" t="s">
        <v>433</v>
      </c>
      <c r="E153" s="456">
        <v>805.7</v>
      </c>
      <c r="F153" s="454" t="s">
        <v>384</v>
      </c>
      <c r="G153" s="454" t="s">
        <v>432</v>
      </c>
      <c r="H153" s="454"/>
      <c r="I153" s="455" t="s">
        <v>433</v>
      </c>
      <c r="J153" s="456">
        <v>805.7</v>
      </c>
    </row>
    <row r="154" spans="1:10" s="463" customFormat="1" ht="11.25">
      <c r="A154" s="457" t="s">
        <v>384</v>
      </c>
      <c r="B154" s="457" t="s">
        <v>432</v>
      </c>
      <c r="C154" s="457" t="s">
        <v>341</v>
      </c>
      <c r="D154" s="458" t="s">
        <v>342</v>
      </c>
      <c r="E154" s="459">
        <v>805.7</v>
      </c>
      <c r="F154" s="457" t="s">
        <v>384</v>
      </c>
      <c r="G154" s="457" t="s">
        <v>432</v>
      </c>
      <c r="H154" s="457" t="s">
        <v>341</v>
      </c>
      <c r="I154" s="458" t="s">
        <v>342</v>
      </c>
      <c r="J154" s="459">
        <v>805.7</v>
      </c>
    </row>
    <row r="155" spans="1:10" s="463" customFormat="1" ht="22.5">
      <c r="A155" s="468" t="s">
        <v>384</v>
      </c>
      <c r="B155" s="468" t="s">
        <v>432</v>
      </c>
      <c r="C155" s="468" t="s">
        <v>343</v>
      </c>
      <c r="D155" s="489" t="s">
        <v>344</v>
      </c>
      <c r="E155" s="470">
        <v>805.7</v>
      </c>
      <c r="F155" s="468" t="s">
        <v>384</v>
      </c>
      <c r="G155" s="468" t="s">
        <v>432</v>
      </c>
      <c r="H155" s="468" t="s">
        <v>343</v>
      </c>
      <c r="I155" s="489" t="s">
        <v>344</v>
      </c>
      <c r="J155" s="470">
        <v>805.7</v>
      </c>
    </row>
    <row r="156" spans="1:10" s="463" customFormat="1" ht="22.5">
      <c r="A156" s="451" t="s">
        <v>384</v>
      </c>
      <c r="B156" s="451" t="s">
        <v>327</v>
      </c>
      <c r="C156" s="451"/>
      <c r="D156" s="452" t="s">
        <v>328</v>
      </c>
      <c r="E156" s="453">
        <v>1708.2</v>
      </c>
      <c r="F156" s="451" t="s">
        <v>384</v>
      </c>
      <c r="G156" s="451" t="s">
        <v>327</v>
      </c>
      <c r="H156" s="451"/>
      <c r="I156" s="452" t="s">
        <v>328</v>
      </c>
      <c r="J156" s="453">
        <v>1708.2</v>
      </c>
    </row>
    <row r="157" spans="1:10" s="463" customFormat="1" ht="11.25">
      <c r="A157" s="454" t="s">
        <v>384</v>
      </c>
      <c r="B157" s="454" t="s">
        <v>434</v>
      </c>
      <c r="C157" s="454"/>
      <c r="D157" s="455" t="s">
        <v>435</v>
      </c>
      <c r="E157" s="456">
        <v>1708.2</v>
      </c>
      <c r="F157" s="454" t="s">
        <v>384</v>
      </c>
      <c r="G157" s="454" t="s">
        <v>434</v>
      </c>
      <c r="H157" s="454"/>
      <c r="I157" s="455" t="s">
        <v>435</v>
      </c>
      <c r="J157" s="456">
        <v>1708.2</v>
      </c>
    </row>
    <row r="158" spans="1:10" s="463" customFormat="1" ht="11.25">
      <c r="A158" s="457" t="s">
        <v>384</v>
      </c>
      <c r="B158" s="457" t="s">
        <v>434</v>
      </c>
      <c r="C158" s="457" t="s">
        <v>341</v>
      </c>
      <c r="D158" s="458" t="s">
        <v>342</v>
      </c>
      <c r="E158" s="459">
        <v>1708.2</v>
      </c>
      <c r="F158" s="457" t="s">
        <v>384</v>
      </c>
      <c r="G158" s="457" t="s">
        <v>434</v>
      </c>
      <c r="H158" s="457" t="s">
        <v>341</v>
      </c>
      <c r="I158" s="458" t="s">
        <v>342</v>
      </c>
      <c r="J158" s="459">
        <v>1708.2</v>
      </c>
    </row>
    <row r="159" spans="1:10" s="463" customFormat="1" ht="22.5">
      <c r="A159" s="457" t="s">
        <v>384</v>
      </c>
      <c r="B159" s="457" t="s">
        <v>434</v>
      </c>
      <c r="C159" s="457" t="s">
        <v>343</v>
      </c>
      <c r="D159" s="458" t="s">
        <v>344</v>
      </c>
      <c r="E159" s="459">
        <v>1708.2</v>
      </c>
      <c r="F159" s="457" t="s">
        <v>384</v>
      </c>
      <c r="G159" s="457" t="s">
        <v>434</v>
      </c>
      <c r="H159" s="457" t="s">
        <v>343</v>
      </c>
      <c r="I159" s="458" t="s">
        <v>344</v>
      </c>
      <c r="J159" s="459">
        <v>1708.2</v>
      </c>
    </row>
    <row r="160" spans="1:10" s="463" customFormat="1" ht="22.5">
      <c r="A160" s="451" t="s">
        <v>384</v>
      </c>
      <c r="B160" s="451" t="s">
        <v>370</v>
      </c>
      <c r="C160" s="451"/>
      <c r="D160" s="452" t="s">
        <v>371</v>
      </c>
      <c r="E160" s="453">
        <v>815</v>
      </c>
      <c r="F160" s="451" t="s">
        <v>384</v>
      </c>
      <c r="G160" s="451" t="s">
        <v>370</v>
      </c>
      <c r="H160" s="451"/>
      <c r="I160" s="452" t="s">
        <v>371</v>
      </c>
      <c r="J160" s="453">
        <v>815</v>
      </c>
    </row>
    <row r="161" spans="1:10" s="463" customFormat="1" ht="22.5">
      <c r="A161" s="454" t="s">
        <v>384</v>
      </c>
      <c r="B161" s="454" t="s">
        <v>442</v>
      </c>
      <c r="C161" s="454"/>
      <c r="D161" s="455" t="s">
        <v>443</v>
      </c>
      <c r="E161" s="456">
        <v>815</v>
      </c>
      <c r="F161" s="454" t="s">
        <v>384</v>
      </c>
      <c r="G161" s="454" t="s">
        <v>442</v>
      </c>
      <c r="H161" s="454"/>
      <c r="I161" s="455" t="s">
        <v>443</v>
      </c>
      <c r="J161" s="456">
        <v>815</v>
      </c>
    </row>
    <row r="162" spans="1:10" s="463" customFormat="1" ht="11.25">
      <c r="A162" s="457" t="s">
        <v>384</v>
      </c>
      <c r="B162" s="457" t="s">
        <v>442</v>
      </c>
      <c r="C162" s="457" t="s">
        <v>345</v>
      </c>
      <c r="D162" s="458" t="s">
        <v>346</v>
      </c>
      <c r="E162" s="459">
        <v>815</v>
      </c>
      <c r="F162" s="457" t="s">
        <v>384</v>
      </c>
      <c r="G162" s="457" t="s">
        <v>442</v>
      </c>
      <c r="H162" s="457" t="s">
        <v>345</v>
      </c>
      <c r="I162" s="458" t="s">
        <v>346</v>
      </c>
      <c r="J162" s="459">
        <v>815</v>
      </c>
    </row>
    <row r="163" spans="1:10" s="463" customFormat="1" ht="11.25">
      <c r="A163" s="457" t="s">
        <v>384</v>
      </c>
      <c r="B163" s="457" t="s">
        <v>442</v>
      </c>
      <c r="C163" s="457" t="s">
        <v>444</v>
      </c>
      <c r="D163" s="458" t="s">
        <v>445</v>
      </c>
      <c r="E163" s="459">
        <v>815</v>
      </c>
      <c r="F163" s="457" t="s">
        <v>384</v>
      </c>
      <c r="G163" s="457" t="s">
        <v>442</v>
      </c>
      <c r="H163" s="457" t="s">
        <v>444</v>
      </c>
      <c r="I163" s="458" t="s">
        <v>445</v>
      </c>
      <c r="J163" s="459">
        <v>815</v>
      </c>
    </row>
    <row r="164" spans="1:10" s="463" customFormat="1" ht="33.75">
      <c r="A164" s="451" t="s">
        <v>384</v>
      </c>
      <c r="B164" s="451" t="s">
        <v>446</v>
      </c>
      <c r="C164" s="451"/>
      <c r="D164" s="452" t="s">
        <v>447</v>
      </c>
      <c r="E164" s="453">
        <v>1497.7</v>
      </c>
      <c r="F164" s="451" t="s">
        <v>384</v>
      </c>
      <c r="G164" s="451" t="s">
        <v>446</v>
      </c>
      <c r="H164" s="451"/>
      <c r="I164" s="452" t="s">
        <v>447</v>
      </c>
      <c r="J164" s="453">
        <v>1497.7</v>
      </c>
    </row>
    <row r="165" spans="1:10" s="477" customFormat="1" ht="22.5">
      <c r="A165" s="454" t="s">
        <v>384</v>
      </c>
      <c r="B165" s="454" t="s">
        <v>450</v>
      </c>
      <c r="C165" s="454"/>
      <c r="D165" s="486" t="s">
        <v>451</v>
      </c>
      <c r="E165" s="456">
        <v>1173.1</v>
      </c>
      <c r="F165" s="454" t="s">
        <v>384</v>
      </c>
      <c r="G165" s="454" t="s">
        <v>450</v>
      </c>
      <c r="H165" s="454"/>
      <c r="I165" s="486" t="s">
        <v>451</v>
      </c>
      <c r="J165" s="456">
        <v>1173.1</v>
      </c>
    </row>
    <row r="166" spans="1:10" s="477" customFormat="1" ht="22.5">
      <c r="A166" s="457" t="s">
        <v>384</v>
      </c>
      <c r="B166" s="457" t="s">
        <v>450</v>
      </c>
      <c r="C166" s="457" t="s">
        <v>392</v>
      </c>
      <c r="D166" s="488" t="s">
        <v>393</v>
      </c>
      <c r="E166" s="459">
        <v>1173.1</v>
      </c>
      <c r="F166" s="457" t="s">
        <v>384</v>
      </c>
      <c r="G166" s="457" t="s">
        <v>450</v>
      </c>
      <c r="H166" s="457" t="s">
        <v>392</v>
      </c>
      <c r="I166" s="488" t="s">
        <v>393</v>
      </c>
      <c r="J166" s="459">
        <v>1173.1</v>
      </c>
    </row>
    <row r="167" spans="1:10" s="477" customFormat="1" ht="22.5">
      <c r="A167" s="457" t="s">
        <v>384</v>
      </c>
      <c r="B167" s="457" t="s">
        <v>450</v>
      </c>
      <c r="C167" s="457" t="s">
        <v>430</v>
      </c>
      <c r="D167" s="488" t="s">
        <v>431</v>
      </c>
      <c r="E167" s="459">
        <f>800+373.1</f>
        <v>1173.1</v>
      </c>
      <c r="F167" s="457" t="s">
        <v>384</v>
      </c>
      <c r="G167" s="457" t="s">
        <v>450</v>
      </c>
      <c r="H167" s="457" t="s">
        <v>430</v>
      </c>
      <c r="I167" s="488" t="s">
        <v>431</v>
      </c>
      <c r="J167" s="459">
        <v>1173.1</v>
      </c>
    </row>
    <row r="168" spans="1:10" s="463" customFormat="1" ht="11.25">
      <c r="A168" s="454" t="s">
        <v>384</v>
      </c>
      <c r="B168" s="454" t="s">
        <v>452</v>
      </c>
      <c r="C168" s="454"/>
      <c r="D168" s="486" t="s">
        <v>453</v>
      </c>
      <c r="E168" s="456">
        <v>324.6</v>
      </c>
      <c r="F168" s="454" t="s">
        <v>384</v>
      </c>
      <c r="G168" s="454" t="s">
        <v>452</v>
      </c>
      <c r="H168" s="454"/>
      <c r="I168" s="486" t="s">
        <v>453</v>
      </c>
      <c r="J168" s="456">
        <v>324.6</v>
      </c>
    </row>
    <row r="169" spans="1:10" s="463" customFormat="1" ht="11.25">
      <c r="A169" s="457" t="s">
        <v>384</v>
      </c>
      <c r="B169" s="457" t="s">
        <v>452</v>
      </c>
      <c r="C169" s="457" t="s">
        <v>341</v>
      </c>
      <c r="D169" s="488" t="s">
        <v>342</v>
      </c>
      <c r="E169" s="459">
        <v>324.6</v>
      </c>
      <c r="F169" s="457" t="s">
        <v>384</v>
      </c>
      <c r="G169" s="457" t="s">
        <v>452</v>
      </c>
      <c r="H169" s="457" t="s">
        <v>341</v>
      </c>
      <c r="I169" s="488" t="s">
        <v>342</v>
      </c>
      <c r="J169" s="459">
        <v>324.6</v>
      </c>
    </row>
    <row r="170" spans="1:10" s="463" customFormat="1" ht="22.5">
      <c r="A170" s="457" t="s">
        <v>384</v>
      </c>
      <c r="B170" s="457" t="s">
        <v>452</v>
      </c>
      <c r="C170" s="457" t="s">
        <v>343</v>
      </c>
      <c r="D170" s="488" t="s">
        <v>344</v>
      </c>
      <c r="E170" s="459">
        <v>324.6</v>
      </c>
      <c r="F170" s="457" t="s">
        <v>384</v>
      </c>
      <c r="G170" s="457" t="s">
        <v>452</v>
      </c>
      <c r="H170" s="457" t="s">
        <v>343</v>
      </c>
      <c r="I170" s="488" t="s">
        <v>344</v>
      </c>
      <c r="J170" s="459">
        <v>324.6</v>
      </c>
    </row>
    <row r="171" spans="1:10" s="487" customFormat="1" ht="22.5">
      <c r="A171" s="451" t="s">
        <v>384</v>
      </c>
      <c r="B171" s="451" t="s">
        <v>454</v>
      </c>
      <c r="C171" s="451"/>
      <c r="D171" s="490" t="s">
        <v>455</v>
      </c>
      <c r="E171" s="453">
        <v>130</v>
      </c>
      <c r="F171" s="451" t="s">
        <v>384</v>
      </c>
      <c r="G171" s="451" t="s">
        <v>454</v>
      </c>
      <c r="H171" s="451"/>
      <c r="I171" s="490" t="s">
        <v>455</v>
      </c>
      <c r="J171" s="453">
        <v>130</v>
      </c>
    </row>
    <row r="172" spans="1:10" s="487" customFormat="1" ht="11.25">
      <c r="A172" s="454" t="s">
        <v>384</v>
      </c>
      <c r="B172" s="454" t="s">
        <v>456</v>
      </c>
      <c r="C172" s="454"/>
      <c r="D172" s="486" t="s">
        <v>457</v>
      </c>
      <c r="E172" s="456">
        <v>130</v>
      </c>
      <c r="F172" s="454" t="s">
        <v>384</v>
      </c>
      <c r="G172" s="454" t="s">
        <v>456</v>
      </c>
      <c r="H172" s="454"/>
      <c r="I172" s="486" t="s">
        <v>457</v>
      </c>
      <c r="J172" s="456">
        <v>130</v>
      </c>
    </row>
    <row r="173" spans="1:10" s="487" customFormat="1" ht="11.25">
      <c r="A173" s="457" t="s">
        <v>384</v>
      </c>
      <c r="B173" s="457" t="s">
        <v>456</v>
      </c>
      <c r="C173" s="457" t="s">
        <v>341</v>
      </c>
      <c r="D173" s="488" t="s">
        <v>342</v>
      </c>
      <c r="E173" s="459">
        <v>130</v>
      </c>
      <c r="F173" s="457" t="s">
        <v>384</v>
      </c>
      <c r="G173" s="457" t="s">
        <v>456</v>
      </c>
      <c r="H173" s="457" t="s">
        <v>341</v>
      </c>
      <c r="I173" s="488" t="s">
        <v>342</v>
      </c>
      <c r="J173" s="459">
        <v>130</v>
      </c>
    </row>
    <row r="174" spans="1:10" s="487" customFormat="1" ht="22.5">
      <c r="A174" s="457" t="s">
        <v>384</v>
      </c>
      <c r="B174" s="457" t="s">
        <v>456</v>
      </c>
      <c r="C174" s="457" t="s">
        <v>343</v>
      </c>
      <c r="D174" s="488" t="s">
        <v>344</v>
      </c>
      <c r="E174" s="459">
        <v>130</v>
      </c>
      <c r="F174" s="457" t="s">
        <v>384</v>
      </c>
      <c r="G174" s="457" t="s">
        <v>456</v>
      </c>
      <c r="H174" s="457" t="s">
        <v>343</v>
      </c>
      <c r="I174" s="488" t="s">
        <v>344</v>
      </c>
      <c r="J174" s="459">
        <v>130</v>
      </c>
    </row>
    <row r="175" spans="1:10" ht="21">
      <c r="A175" s="445" t="s">
        <v>302</v>
      </c>
      <c r="B175" s="445"/>
      <c r="C175" s="445"/>
      <c r="D175" s="446" t="s">
        <v>458</v>
      </c>
      <c r="E175" s="447">
        <v>17193.3</v>
      </c>
      <c r="F175" s="445" t="s">
        <v>302</v>
      </c>
      <c r="G175" s="445"/>
      <c r="H175" s="445"/>
      <c r="I175" s="446" t="s">
        <v>458</v>
      </c>
      <c r="J175" s="447">
        <v>17193.3</v>
      </c>
    </row>
    <row r="176" spans="1:10" ht="21">
      <c r="A176" s="448" t="s">
        <v>459</v>
      </c>
      <c r="B176" s="448"/>
      <c r="C176" s="448"/>
      <c r="D176" s="449" t="s">
        <v>460</v>
      </c>
      <c r="E176" s="450">
        <v>17193.3</v>
      </c>
      <c r="F176" s="448" t="s">
        <v>459</v>
      </c>
      <c r="G176" s="448"/>
      <c r="H176" s="448"/>
      <c r="I176" s="449" t="s">
        <v>460</v>
      </c>
      <c r="J176" s="450">
        <v>17193.3</v>
      </c>
    </row>
    <row r="177" spans="1:10" ht="33.75">
      <c r="A177" s="451" t="s">
        <v>459</v>
      </c>
      <c r="B177" s="451" t="s">
        <v>436</v>
      </c>
      <c r="C177" s="451"/>
      <c r="D177" s="471" t="s">
        <v>437</v>
      </c>
      <c r="E177" s="453">
        <v>17193.3</v>
      </c>
      <c r="F177" s="451" t="s">
        <v>459</v>
      </c>
      <c r="G177" s="451" t="s">
        <v>436</v>
      </c>
      <c r="H177" s="451"/>
      <c r="I177" s="471" t="s">
        <v>437</v>
      </c>
      <c r="J177" s="453">
        <v>17193.3</v>
      </c>
    </row>
    <row r="178" spans="1:10" ht="22.5">
      <c r="A178" s="454" t="s">
        <v>459</v>
      </c>
      <c r="B178" s="454" t="s">
        <v>461</v>
      </c>
      <c r="C178" s="454"/>
      <c r="D178" s="465" t="s">
        <v>462</v>
      </c>
      <c r="E178" s="456">
        <v>17193.3</v>
      </c>
      <c r="F178" s="454" t="s">
        <v>459</v>
      </c>
      <c r="G178" s="454" t="s">
        <v>461</v>
      </c>
      <c r="H178" s="454"/>
      <c r="I178" s="465" t="s">
        <v>462</v>
      </c>
      <c r="J178" s="456">
        <v>17193.3</v>
      </c>
    </row>
    <row r="179" spans="1:10" s="463" customFormat="1" ht="11.25">
      <c r="A179" s="454" t="s">
        <v>459</v>
      </c>
      <c r="B179" s="454" t="s">
        <v>463</v>
      </c>
      <c r="C179" s="454"/>
      <c r="D179" s="465" t="s">
        <v>391</v>
      </c>
      <c r="E179" s="456">
        <v>14447.5</v>
      </c>
      <c r="F179" s="454" t="s">
        <v>459</v>
      </c>
      <c r="G179" s="454" t="s">
        <v>463</v>
      </c>
      <c r="H179" s="454"/>
      <c r="I179" s="465" t="s">
        <v>391</v>
      </c>
      <c r="J179" s="456">
        <v>14447.5</v>
      </c>
    </row>
    <row r="180" spans="1:10" s="487" customFormat="1" ht="33.75">
      <c r="A180" s="457" t="s">
        <v>459</v>
      </c>
      <c r="B180" s="457" t="s">
        <v>463</v>
      </c>
      <c r="C180" s="457" t="s">
        <v>331</v>
      </c>
      <c r="D180" s="458" t="s">
        <v>332</v>
      </c>
      <c r="E180" s="462">
        <v>13485.4</v>
      </c>
      <c r="F180" s="457" t="s">
        <v>459</v>
      </c>
      <c r="G180" s="457" t="s">
        <v>463</v>
      </c>
      <c r="H180" s="457" t="s">
        <v>331</v>
      </c>
      <c r="I180" s="458" t="s">
        <v>332</v>
      </c>
      <c r="J180" s="462">
        <v>13485.4</v>
      </c>
    </row>
    <row r="181" spans="1:10" s="487" customFormat="1" ht="11.25">
      <c r="A181" s="460" t="s">
        <v>459</v>
      </c>
      <c r="B181" s="460" t="s">
        <v>463</v>
      </c>
      <c r="C181" s="460" t="s">
        <v>238</v>
      </c>
      <c r="D181" s="464" t="s">
        <v>464</v>
      </c>
      <c r="E181" s="462">
        <v>13485.4</v>
      </c>
      <c r="F181" s="460" t="s">
        <v>459</v>
      </c>
      <c r="G181" s="460" t="s">
        <v>463</v>
      </c>
      <c r="H181" s="460" t="s">
        <v>238</v>
      </c>
      <c r="I181" s="464" t="s">
        <v>72</v>
      </c>
      <c r="J181" s="462">
        <v>13485.4</v>
      </c>
    </row>
    <row r="182" spans="1:10" s="487" customFormat="1" ht="11.25">
      <c r="A182" s="460" t="s">
        <v>459</v>
      </c>
      <c r="B182" s="460" t="s">
        <v>463</v>
      </c>
      <c r="C182" s="460" t="s">
        <v>341</v>
      </c>
      <c r="D182" s="464" t="s">
        <v>342</v>
      </c>
      <c r="E182" s="462">
        <v>898.3</v>
      </c>
      <c r="F182" s="460" t="s">
        <v>459</v>
      </c>
      <c r="G182" s="460" t="s">
        <v>463</v>
      </c>
      <c r="H182" s="460" t="s">
        <v>341</v>
      </c>
      <c r="I182" s="464" t="s">
        <v>342</v>
      </c>
      <c r="J182" s="462">
        <v>898.3</v>
      </c>
    </row>
    <row r="183" spans="1:10" s="487" customFormat="1" ht="22.5">
      <c r="A183" s="460" t="s">
        <v>459</v>
      </c>
      <c r="B183" s="460" t="s">
        <v>463</v>
      </c>
      <c r="C183" s="460" t="s">
        <v>343</v>
      </c>
      <c r="D183" s="464" t="s">
        <v>344</v>
      </c>
      <c r="E183" s="462">
        <v>898.3</v>
      </c>
      <c r="F183" s="460" t="s">
        <v>459</v>
      </c>
      <c r="G183" s="460" t="s">
        <v>463</v>
      </c>
      <c r="H183" s="460" t="s">
        <v>343</v>
      </c>
      <c r="I183" s="464" t="s">
        <v>344</v>
      </c>
      <c r="J183" s="462">
        <v>898.3</v>
      </c>
    </row>
    <row r="184" spans="1:10" s="487" customFormat="1" ht="11.25">
      <c r="A184" s="460" t="s">
        <v>459</v>
      </c>
      <c r="B184" s="460" t="s">
        <v>463</v>
      </c>
      <c r="C184" s="460" t="s">
        <v>345</v>
      </c>
      <c r="D184" s="464" t="s">
        <v>346</v>
      </c>
      <c r="E184" s="462">
        <v>63.8</v>
      </c>
      <c r="F184" s="460" t="s">
        <v>459</v>
      </c>
      <c r="G184" s="460" t="s">
        <v>463</v>
      </c>
      <c r="H184" s="460" t="s">
        <v>345</v>
      </c>
      <c r="I184" s="464" t="s">
        <v>346</v>
      </c>
      <c r="J184" s="462">
        <v>63.8</v>
      </c>
    </row>
    <row r="185" spans="1:10" s="487" customFormat="1" ht="11.25">
      <c r="A185" s="460" t="s">
        <v>459</v>
      </c>
      <c r="B185" s="460" t="s">
        <v>463</v>
      </c>
      <c r="C185" s="460" t="s">
        <v>347</v>
      </c>
      <c r="D185" s="464" t="s">
        <v>348</v>
      </c>
      <c r="E185" s="462">
        <v>63.8</v>
      </c>
      <c r="F185" s="460" t="s">
        <v>459</v>
      </c>
      <c r="G185" s="460" t="s">
        <v>463</v>
      </c>
      <c r="H185" s="460" t="s">
        <v>347</v>
      </c>
      <c r="I185" s="464" t="s">
        <v>348</v>
      </c>
      <c r="J185" s="462">
        <v>63.8</v>
      </c>
    </row>
    <row r="186" spans="1:10" ht="33.75">
      <c r="A186" s="454" t="s">
        <v>459</v>
      </c>
      <c r="B186" s="454" t="s">
        <v>465</v>
      </c>
      <c r="C186" s="491"/>
      <c r="D186" s="455" t="s">
        <v>466</v>
      </c>
      <c r="E186" s="456">
        <v>2745.8</v>
      </c>
      <c r="F186" s="454" t="s">
        <v>459</v>
      </c>
      <c r="G186" s="454" t="s">
        <v>465</v>
      </c>
      <c r="H186" s="491"/>
      <c r="I186" s="455" t="s">
        <v>466</v>
      </c>
      <c r="J186" s="456">
        <v>2745.8</v>
      </c>
    </row>
    <row r="187" spans="1:10" ht="11.25">
      <c r="A187" s="457" t="s">
        <v>459</v>
      </c>
      <c r="B187" s="457" t="s">
        <v>465</v>
      </c>
      <c r="C187" s="457" t="s">
        <v>341</v>
      </c>
      <c r="D187" s="458" t="s">
        <v>342</v>
      </c>
      <c r="E187" s="459">
        <v>2745.8</v>
      </c>
      <c r="F187" s="457" t="s">
        <v>459</v>
      </c>
      <c r="G187" s="457" t="s">
        <v>465</v>
      </c>
      <c r="H187" s="457" t="s">
        <v>341</v>
      </c>
      <c r="I187" s="458" t="s">
        <v>342</v>
      </c>
      <c r="J187" s="459">
        <v>2745.8</v>
      </c>
    </row>
    <row r="188" spans="1:10" s="487" customFormat="1" ht="22.5">
      <c r="A188" s="460" t="s">
        <v>459</v>
      </c>
      <c r="B188" s="460" t="s">
        <v>465</v>
      </c>
      <c r="C188" s="460" t="s">
        <v>343</v>
      </c>
      <c r="D188" s="464" t="s">
        <v>344</v>
      </c>
      <c r="E188" s="462">
        <v>2745.8</v>
      </c>
      <c r="F188" s="460" t="s">
        <v>459</v>
      </c>
      <c r="G188" s="460" t="s">
        <v>465</v>
      </c>
      <c r="H188" s="460" t="s">
        <v>343</v>
      </c>
      <c r="I188" s="464" t="s">
        <v>344</v>
      </c>
      <c r="J188" s="462">
        <v>2745.8</v>
      </c>
    </row>
    <row r="189" spans="1:10" ht="11.25">
      <c r="A189" s="445" t="s">
        <v>176</v>
      </c>
      <c r="B189" s="445"/>
      <c r="C189" s="445"/>
      <c r="D189" s="492" t="s">
        <v>471</v>
      </c>
      <c r="E189" s="447">
        <v>55223.4</v>
      </c>
      <c r="F189" s="445" t="s">
        <v>176</v>
      </c>
      <c r="G189" s="445"/>
      <c r="H189" s="445"/>
      <c r="I189" s="492" t="s">
        <v>471</v>
      </c>
      <c r="J189" s="447">
        <v>51745.4</v>
      </c>
    </row>
    <row r="190" spans="1:10" ht="11.25">
      <c r="A190" s="448" t="s">
        <v>472</v>
      </c>
      <c r="B190" s="448"/>
      <c r="C190" s="448"/>
      <c r="D190" s="493" t="s">
        <v>473</v>
      </c>
      <c r="E190" s="450">
        <v>1350</v>
      </c>
      <c r="F190" s="448" t="s">
        <v>472</v>
      </c>
      <c r="G190" s="448"/>
      <c r="H190" s="448"/>
      <c r="I190" s="493" t="s">
        <v>473</v>
      </c>
      <c r="J190" s="450">
        <v>1350</v>
      </c>
    </row>
    <row r="191" spans="1:10" s="494" customFormat="1" ht="22.5">
      <c r="A191" s="451" t="s">
        <v>472</v>
      </c>
      <c r="B191" s="451" t="s">
        <v>474</v>
      </c>
      <c r="C191" s="451"/>
      <c r="D191" s="452" t="s">
        <v>475</v>
      </c>
      <c r="E191" s="453">
        <v>1350</v>
      </c>
      <c r="F191" s="451" t="s">
        <v>472</v>
      </c>
      <c r="G191" s="451" t="s">
        <v>474</v>
      </c>
      <c r="H191" s="451"/>
      <c r="I191" s="452" t="s">
        <v>475</v>
      </c>
      <c r="J191" s="453">
        <v>1350</v>
      </c>
    </row>
    <row r="192" spans="1:10" s="494" customFormat="1" ht="11.25">
      <c r="A192" s="454" t="s">
        <v>472</v>
      </c>
      <c r="B192" s="454" t="s">
        <v>476</v>
      </c>
      <c r="C192" s="454"/>
      <c r="D192" s="455" t="s">
        <v>477</v>
      </c>
      <c r="E192" s="456">
        <v>1350</v>
      </c>
      <c r="F192" s="454" t="s">
        <v>472</v>
      </c>
      <c r="G192" s="454" t="s">
        <v>476</v>
      </c>
      <c r="H192" s="454"/>
      <c r="I192" s="455" t="s">
        <v>477</v>
      </c>
      <c r="J192" s="456">
        <v>1350</v>
      </c>
    </row>
    <row r="193" spans="1:10" s="494" customFormat="1" ht="22.5">
      <c r="A193" s="457" t="s">
        <v>472</v>
      </c>
      <c r="B193" s="457" t="s">
        <v>476</v>
      </c>
      <c r="C193" s="457" t="s">
        <v>478</v>
      </c>
      <c r="D193" s="458" t="s">
        <v>479</v>
      </c>
      <c r="E193" s="459">
        <v>1350</v>
      </c>
      <c r="F193" s="457" t="s">
        <v>472</v>
      </c>
      <c r="G193" s="457" t="s">
        <v>476</v>
      </c>
      <c r="H193" s="457" t="s">
        <v>478</v>
      </c>
      <c r="I193" s="458" t="s">
        <v>73</v>
      </c>
      <c r="J193" s="459">
        <v>1350</v>
      </c>
    </row>
    <row r="194" spans="1:10" s="494" customFormat="1" ht="11.25">
      <c r="A194" s="457" t="s">
        <v>472</v>
      </c>
      <c r="B194" s="457" t="s">
        <v>476</v>
      </c>
      <c r="C194" s="457" t="s">
        <v>254</v>
      </c>
      <c r="D194" s="458" t="s">
        <v>480</v>
      </c>
      <c r="E194" s="459">
        <v>1350</v>
      </c>
      <c r="F194" s="457" t="s">
        <v>472</v>
      </c>
      <c r="G194" s="457" t="s">
        <v>476</v>
      </c>
      <c r="H194" s="457" t="s">
        <v>254</v>
      </c>
      <c r="I194" s="458" t="s">
        <v>480</v>
      </c>
      <c r="J194" s="459">
        <v>1350</v>
      </c>
    </row>
    <row r="195" spans="1:10" ht="11.25">
      <c r="A195" s="448" t="s">
        <v>481</v>
      </c>
      <c r="B195" s="448"/>
      <c r="C195" s="448"/>
      <c r="D195" s="493" t="s">
        <v>482</v>
      </c>
      <c r="E195" s="450">
        <v>990</v>
      </c>
      <c r="F195" s="448" t="s">
        <v>481</v>
      </c>
      <c r="G195" s="448"/>
      <c r="H195" s="448"/>
      <c r="I195" s="493" t="s">
        <v>482</v>
      </c>
      <c r="J195" s="450">
        <v>990</v>
      </c>
    </row>
    <row r="196" spans="1:10" ht="22.5">
      <c r="A196" s="451" t="s">
        <v>481</v>
      </c>
      <c r="B196" s="451" t="s">
        <v>483</v>
      </c>
      <c r="C196" s="451"/>
      <c r="D196" s="452" t="s">
        <v>484</v>
      </c>
      <c r="E196" s="453">
        <v>990</v>
      </c>
      <c r="F196" s="451" t="s">
        <v>481</v>
      </c>
      <c r="G196" s="451" t="s">
        <v>483</v>
      </c>
      <c r="H196" s="451"/>
      <c r="I196" s="452" t="s">
        <v>484</v>
      </c>
      <c r="J196" s="453">
        <v>990</v>
      </c>
    </row>
    <row r="197" spans="1:10" s="463" customFormat="1" ht="11.25">
      <c r="A197" s="454" t="s">
        <v>481</v>
      </c>
      <c r="B197" s="454" t="s">
        <v>485</v>
      </c>
      <c r="C197" s="454"/>
      <c r="D197" s="455" t="s">
        <v>486</v>
      </c>
      <c r="E197" s="456">
        <v>990</v>
      </c>
      <c r="F197" s="454" t="s">
        <v>481</v>
      </c>
      <c r="G197" s="454" t="s">
        <v>485</v>
      </c>
      <c r="H197" s="454"/>
      <c r="I197" s="455" t="s">
        <v>486</v>
      </c>
      <c r="J197" s="456">
        <v>990</v>
      </c>
    </row>
    <row r="198" spans="1:10" s="463" customFormat="1" ht="22.5">
      <c r="A198" s="454" t="s">
        <v>481</v>
      </c>
      <c r="B198" s="454" t="s">
        <v>487</v>
      </c>
      <c r="C198" s="454"/>
      <c r="D198" s="455" t="s">
        <v>488</v>
      </c>
      <c r="E198" s="456">
        <v>810</v>
      </c>
      <c r="F198" s="454" t="s">
        <v>481</v>
      </c>
      <c r="G198" s="454" t="s">
        <v>487</v>
      </c>
      <c r="H198" s="454"/>
      <c r="I198" s="455" t="s">
        <v>488</v>
      </c>
      <c r="J198" s="456">
        <v>810</v>
      </c>
    </row>
    <row r="199" spans="1:208" s="496" customFormat="1" ht="11.25">
      <c r="A199" s="457" t="s">
        <v>481</v>
      </c>
      <c r="B199" s="457" t="s">
        <v>487</v>
      </c>
      <c r="C199" s="457" t="s">
        <v>345</v>
      </c>
      <c r="D199" s="458" t="s">
        <v>346</v>
      </c>
      <c r="E199" s="459">
        <v>810</v>
      </c>
      <c r="F199" s="457" t="s">
        <v>481</v>
      </c>
      <c r="G199" s="457" t="s">
        <v>487</v>
      </c>
      <c r="H199" s="457" t="s">
        <v>345</v>
      </c>
      <c r="I199" s="458" t="s">
        <v>346</v>
      </c>
      <c r="J199" s="459">
        <v>810</v>
      </c>
      <c r="K199" s="495"/>
      <c r="L199" s="495"/>
      <c r="M199" s="495"/>
      <c r="N199" s="495"/>
      <c r="O199" s="495"/>
      <c r="P199" s="495"/>
      <c r="Q199" s="495"/>
      <c r="R199" s="495"/>
      <c r="S199" s="495"/>
      <c r="T199" s="495"/>
      <c r="U199" s="495"/>
      <c r="V199" s="495"/>
      <c r="W199" s="495"/>
      <c r="X199" s="495"/>
      <c r="Y199" s="495"/>
      <c r="Z199" s="495"/>
      <c r="AA199" s="495"/>
      <c r="AB199" s="495"/>
      <c r="AC199" s="495"/>
      <c r="AD199" s="495"/>
      <c r="AE199" s="495"/>
      <c r="AF199" s="495"/>
      <c r="AG199" s="495"/>
      <c r="AH199" s="495"/>
      <c r="AI199" s="495"/>
      <c r="AJ199" s="495"/>
      <c r="AK199" s="495"/>
      <c r="AL199" s="495"/>
      <c r="AM199" s="495"/>
      <c r="AN199" s="495"/>
      <c r="AO199" s="495"/>
      <c r="AP199" s="495"/>
      <c r="AQ199" s="495"/>
      <c r="AR199" s="495"/>
      <c r="AS199" s="495"/>
      <c r="AT199" s="495"/>
      <c r="AU199" s="495"/>
      <c r="AV199" s="495"/>
      <c r="AW199" s="495"/>
      <c r="AX199" s="495"/>
      <c r="AY199" s="495"/>
      <c r="AZ199" s="495"/>
      <c r="BA199" s="495"/>
      <c r="BB199" s="495"/>
      <c r="BC199" s="495"/>
      <c r="BD199" s="495"/>
      <c r="BE199" s="495"/>
      <c r="BF199" s="495"/>
      <c r="BG199" s="495"/>
      <c r="BH199" s="495"/>
      <c r="BI199" s="495"/>
      <c r="BJ199" s="495"/>
      <c r="BK199" s="495"/>
      <c r="BL199" s="495"/>
      <c r="BM199" s="495"/>
      <c r="BN199" s="495"/>
      <c r="BO199" s="495"/>
      <c r="BP199" s="495"/>
      <c r="BQ199" s="495"/>
      <c r="BR199" s="495"/>
      <c r="BS199" s="495"/>
      <c r="BT199" s="495"/>
      <c r="BU199" s="495"/>
      <c r="BV199" s="495"/>
      <c r="BW199" s="495"/>
      <c r="BX199" s="495"/>
      <c r="BY199" s="495"/>
      <c r="BZ199" s="495"/>
      <c r="CA199" s="495"/>
      <c r="CB199" s="495"/>
      <c r="CC199" s="495"/>
      <c r="CD199" s="495"/>
      <c r="CE199" s="495"/>
      <c r="CF199" s="495"/>
      <c r="CG199" s="495"/>
      <c r="CH199" s="495"/>
      <c r="CI199" s="495"/>
      <c r="CJ199" s="495"/>
      <c r="CK199" s="495"/>
      <c r="CL199" s="495"/>
      <c r="CM199" s="495"/>
      <c r="CN199" s="495"/>
      <c r="CO199" s="495"/>
      <c r="CP199" s="495"/>
      <c r="CQ199" s="495"/>
      <c r="CR199" s="495"/>
      <c r="CS199" s="495"/>
      <c r="CT199" s="495"/>
      <c r="CU199" s="495"/>
      <c r="CV199" s="495"/>
      <c r="CW199" s="495"/>
      <c r="CX199" s="495"/>
      <c r="CY199" s="495"/>
      <c r="CZ199" s="495"/>
      <c r="DA199" s="495"/>
      <c r="DB199" s="495"/>
      <c r="DC199" s="495"/>
      <c r="DD199" s="495"/>
      <c r="DE199" s="495"/>
      <c r="DF199" s="495"/>
      <c r="DG199" s="495"/>
      <c r="DH199" s="495"/>
      <c r="DI199" s="495"/>
      <c r="DJ199" s="495"/>
      <c r="DK199" s="495"/>
      <c r="DL199" s="495"/>
      <c r="DM199" s="495"/>
      <c r="DN199" s="495"/>
      <c r="DO199" s="495"/>
      <c r="DP199" s="495"/>
      <c r="DQ199" s="495"/>
      <c r="DR199" s="495"/>
      <c r="DS199" s="495"/>
      <c r="DT199" s="495"/>
      <c r="DU199" s="495"/>
      <c r="DV199" s="495"/>
      <c r="DW199" s="495"/>
      <c r="DX199" s="495"/>
      <c r="DY199" s="495"/>
      <c r="DZ199" s="495"/>
      <c r="EA199" s="495"/>
      <c r="EB199" s="495"/>
      <c r="EC199" s="495"/>
      <c r="ED199" s="495"/>
      <c r="EE199" s="495"/>
      <c r="EF199" s="495"/>
      <c r="EG199" s="495"/>
      <c r="EH199" s="495"/>
      <c r="EI199" s="495"/>
      <c r="EJ199" s="495"/>
      <c r="EK199" s="495"/>
      <c r="EL199" s="495"/>
      <c r="EM199" s="495"/>
      <c r="EN199" s="495"/>
      <c r="EO199" s="495"/>
      <c r="EP199" s="495"/>
      <c r="EQ199" s="495"/>
      <c r="ER199" s="495"/>
      <c r="ES199" s="495"/>
      <c r="ET199" s="495"/>
      <c r="EU199" s="495"/>
      <c r="EV199" s="495"/>
      <c r="EW199" s="495"/>
      <c r="EX199" s="495"/>
      <c r="EY199" s="495"/>
      <c r="EZ199" s="495"/>
      <c r="FA199" s="495"/>
      <c r="FB199" s="495"/>
      <c r="FC199" s="495"/>
      <c r="FD199" s="495"/>
      <c r="FE199" s="495"/>
      <c r="FF199" s="495"/>
      <c r="FG199" s="495"/>
      <c r="FH199" s="495"/>
      <c r="FI199" s="495"/>
      <c r="FJ199" s="495"/>
      <c r="FK199" s="495"/>
      <c r="FL199" s="495"/>
      <c r="FM199" s="495"/>
      <c r="FN199" s="495"/>
      <c r="FO199" s="495"/>
      <c r="FP199" s="495"/>
      <c r="FQ199" s="495"/>
      <c r="FR199" s="495"/>
      <c r="FS199" s="495"/>
      <c r="FT199" s="495"/>
      <c r="FU199" s="495"/>
      <c r="FV199" s="495"/>
      <c r="FW199" s="495"/>
      <c r="FX199" s="495"/>
      <c r="FY199" s="495"/>
      <c r="FZ199" s="495"/>
      <c r="GA199" s="495"/>
      <c r="GB199" s="495"/>
      <c r="GC199" s="495"/>
      <c r="GD199" s="495"/>
      <c r="GE199" s="495"/>
      <c r="GF199" s="495"/>
      <c r="GG199" s="495"/>
      <c r="GH199" s="495"/>
      <c r="GI199" s="495"/>
      <c r="GJ199" s="495"/>
      <c r="GK199" s="495"/>
      <c r="GL199" s="495"/>
      <c r="GM199" s="495"/>
      <c r="GN199" s="495"/>
      <c r="GO199" s="495"/>
      <c r="GP199" s="495"/>
      <c r="GQ199" s="495"/>
      <c r="GR199" s="495"/>
      <c r="GS199" s="495"/>
      <c r="GT199" s="495"/>
      <c r="GU199" s="495"/>
      <c r="GV199" s="495"/>
      <c r="GW199" s="495"/>
      <c r="GX199" s="495"/>
      <c r="GY199" s="495"/>
      <c r="GZ199" s="495"/>
    </row>
    <row r="200" spans="1:208" s="498" customFormat="1" ht="22.5">
      <c r="A200" s="457" t="s">
        <v>481</v>
      </c>
      <c r="B200" s="457" t="s">
        <v>487</v>
      </c>
      <c r="C200" s="457" t="s">
        <v>300</v>
      </c>
      <c r="D200" s="458" t="s">
        <v>489</v>
      </c>
      <c r="E200" s="459">
        <v>810</v>
      </c>
      <c r="F200" s="457" t="s">
        <v>481</v>
      </c>
      <c r="G200" s="457" t="s">
        <v>487</v>
      </c>
      <c r="H200" s="457" t="s">
        <v>300</v>
      </c>
      <c r="I200" s="458" t="s">
        <v>489</v>
      </c>
      <c r="J200" s="459">
        <v>810</v>
      </c>
      <c r="K200" s="497"/>
      <c r="L200" s="497"/>
      <c r="M200" s="497"/>
      <c r="N200" s="497"/>
      <c r="O200" s="497"/>
      <c r="P200" s="497"/>
      <c r="Q200" s="497"/>
      <c r="R200" s="497"/>
      <c r="S200" s="497"/>
      <c r="T200" s="497"/>
      <c r="U200" s="497"/>
      <c r="V200" s="497"/>
      <c r="W200" s="497"/>
      <c r="X200" s="497"/>
      <c r="Y200" s="497"/>
      <c r="Z200" s="497"/>
      <c r="AA200" s="497"/>
      <c r="AB200" s="497"/>
      <c r="AC200" s="497"/>
      <c r="AD200" s="497"/>
      <c r="AE200" s="497"/>
      <c r="AF200" s="497"/>
      <c r="AG200" s="497"/>
      <c r="AH200" s="497"/>
      <c r="AI200" s="497"/>
      <c r="AJ200" s="497"/>
      <c r="AK200" s="497"/>
      <c r="AL200" s="497"/>
      <c r="AM200" s="497"/>
      <c r="AN200" s="497"/>
      <c r="AO200" s="497"/>
      <c r="AP200" s="497"/>
      <c r="AQ200" s="497"/>
      <c r="AR200" s="497"/>
      <c r="AS200" s="497"/>
      <c r="AT200" s="497"/>
      <c r="AU200" s="497"/>
      <c r="AV200" s="497"/>
      <c r="AW200" s="497"/>
      <c r="AX200" s="497"/>
      <c r="AY200" s="497"/>
      <c r="AZ200" s="497"/>
      <c r="BA200" s="497"/>
      <c r="BB200" s="497"/>
      <c r="BC200" s="497"/>
      <c r="BD200" s="497"/>
      <c r="BE200" s="497"/>
      <c r="BF200" s="497"/>
      <c r="BG200" s="497"/>
      <c r="BH200" s="497"/>
      <c r="BI200" s="497"/>
      <c r="BJ200" s="497"/>
      <c r="BK200" s="497"/>
      <c r="BL200" s="497"/>
      <c r="BM200" s="497"/>
      <c r="BN200" s="497"/>
      <c r="BO200" s="497"/>
      <c r="BP200" s="497"/>
      <c r="BQ200" s="497"/>
      <c r="BR200" s="497"/>
      <c r="BS200" s="497"/>
      <c r="BT200" s="497"/>
      <c r="BU200" s="497"/>
      <c r="BV200" s="497"/>
      <c r="BW200" s="497"/>
      <c r="BX200" s="497"/>
      <c r="BY200" s="497"/>
      <c r="BZ200" s="497"/>
      <c r="CA200" s="497"/>
      <c r="CB200" s="497"/>
      <c r="CC200" s="497"/>
      <c r="CD200" s="497"/>
      <c r="CE200" s="497"/>
      <c r="CF200" s="497"/>
      <c r="CG200" s="497"/>
      <c r="CH200" s="497"/>
      <c r="CI200" s="497"/>
      <c r="CJ200" s="497"/>
      <c r="CK200" s="497"/>
      <c r="CL200" s="497"/>
      <c r="CM200" s="497"/>
      <c r="CN200" s="497"/>
      <c r="CO200" s="497"/>
      <c r="CP200" s="497"/>
      <c r="CQ200" s="497"/>
      <c r="CR200" s="497"/>
      <c r="CS200" s="497"/>
      <c r="CT200" s="497"/>
      <c r="CU200" s="497"/>
      <c r="CV200" s="497"/>
      <c r="CW200" s="497"/>
      <c r="CX200" s="497"/>
      <c r="CY200" s="497"/>
      <c r="CZ200" s="497"/>
      <c r="DA200" s="497"/>
      <c r="DB200" s="497"/>
      <c r="DC200" s="497"/>
      <c r="DD200" s="497"/>
      <c r="DE200" s="497"/>
      <c r="DF200" s="497"/>
      <c r="DG200" s="497"/>
      <c r="DH200" s="497"/>
      <c r="DI200" s="497"/>
      <c r="DJ200" s="497"/>
      <c r="DK200" s="497"/>
      <c r="DL200" s="497"/>
      <c r="DM200" s="497"/>
      <c r="DN200" s="497"/>
      <c r="DO200" s="497"/>
      <c r="DP200" s="497"/>
      <c r="DQ200" s="497"/>
      <c r="DR200" s="497"/>
      <c r="DS200" s="497"/>
      <c r="DT200" s="497"/>
      <c r="DU200" s="497"/>
      <c r="DV200" s="497"/>
      <c r="DW200" s="497"/>
      <c r="DX200" s="497"/>
      <c r="DY200" s="497"/>
      <c r="DZ200" s="497"/>
      <c r="EA200" s="497"/>
      <c r="EB200" s="497"/>
      <c r="EC200" s="497"/>
      <c r="ED200" s="497"/>
      <c r="EE200" s="497"/>
      <c r="EF200" s="497"/>
      <c r="EG200" s="497"/>
      <c r="EH200" s="497"/>
      <c r="EI200" s="497"/>
      <c r="EJ200" s="497"/>
      <c r="EK200" s="497"/>
      <c r="EL200" s="497"/>
      <c r="EM200" s="497"/>
      <c r="EN200" s="497"/>
      <c r="EO200" s="497"/>
      <c r="EP200" s="497"/>
      <c r="EQ200" s="497"/>
      <c r="ER200" s="497"/>
      <c r="ES200" s="497"/>
      <c r="ET200" s="497"/>
      <c r="EU200" s="497"/>
      <c r="EV200" s="497"/>
      <c r="EW200" s="497"/>
      <c r="EX200" s="497"/>
      <c r="EY200" s="497"/>
      <c r="EZ200" s="497"/>
      <c r="FA200" s="497"/>
      <c r="FB200" s="497"/>
      <c r="FC200" s="497"/>
      <c r="FD200" s="497"/>
      <c r="FE200" s="497"/>
      <c r="FF200" s="497"/>
      <c r="FG200" s="497"/>
      <c r="FH200" s="497"/>
      <c r="FI200" s="497"/>
      <c r="FJ200" s="497"/>
      <c r="FK200" s="497"/>
      <c r="FL200" s="497"/>
      <c r="FM200" s="497"/>
      <c r="FN200" s="497"/>
      <c r="FO200" s="497"/>
      <c r="FP200" s="497"/>
      <c r="FQ200" s="497"/>
      <c r="FR200" s="497"/>
      <c r="FS200" s="497"/>
      <c r="FT200" s="497"/>
      <c r="FU200" s="497"/>
      <c r="FV200" s="497"/>
      <c r="FW200" s="497"/>
      <c r="FX200" s="497"/>
      <c r="FY200" s="497"/>
      <c r="FZ200" s="497"/>
      <c r="GA200" s="497"/>
      <c r="GB200" s="497"/>
      <c r="GC200" s="497"/>
      <c r="GD200" s="497"/>
      <c r="GE200" s="497"/>
      <c r="GF200" s="497"/>
      <c r="GG200" s="497"/>
      <c r="GH200" s="497"/>
      <c r="GI200" s="497"/>
      <c r="GJ200" s="497"/>
      <c r="GK200" s="497"/>
      <c r="GL200" s="497"/>
      <c r="GM200" s="497"/>
      <c r="GN200" s="497"/>
      <c r="GO200" s="497"/>
      <c r="GP200" s="497"/>
      <c r="GQ200" s="497"/>
      <c r="GR200" s="497"/>
      <c r="GS200" s="497"/>
      <c r="GT200" s="497"/>
      <c r="GU200" s="497"/>
      <c r="GV200" s="497"/>
      <c r="GW200" s="497"/>
      <c r="GX200" s="497"/>
      <c r="GY200" s="497"/>
      <c r="GZ200" s="497"/>
    </row>
    <row r="201" spans="1:208" s="499" customFormat="1" ht="11.25">
      <c r="A201" s="454" t="s">
        <v>481</v>
      </c>
      <c r="B201" s="454" t="s">
        <v>490</v>
      </c>
      <c r="C201" s="454"/>
      <c r="D201" s="455" t="s">
        <v>491</v>
      </c>
      <c r="E201" s="456">
        <v>180</v>
      </c>
      <c r="F201" s="454" t="s">
        <v>481</v>
      </c>
      <c r="G201" s="454" t="s">
        <v>490</v>
      </c>
      <c r="H201" s="454"/>
      <c r="I201" s="455" t="s">
        <v>491</v>
      </c>
      <c r="J201" s="456">
        <v>180</v>
      </c>
      <c r="K201" s="494"/>
      <c r="L201" s="494"/>
      <c r="M201" s="494"/>
      <c r="N201" s="494"/>
      <c r="O201" s="494"/>
      <c r="P201" s="494"/>
      <c r="Q201" s="494"/>
      <c r="R201" s="494"/>
      <c r="S201" s="494"/>
      <c r="T201" s="494"/>
      <c r="U201" s="494"/>
      <c r="V201" s="494"/>
      <c r="W201" s="494"/>
      <c r="X201" s="494"/>
      <c r="Y201" s="494"/>
      <c r="Z201" s="494"/>
      <c r="AA201" s="494"/>
      <c r="AB201" s="494"/>
      <c r="AC201" s="494"/>
      <c r="AD201" s="494"/>
      <c r="AE201" s="494"/>
      <c r="AF201" s="494"/>
      <c r="AG201" s="494"/>
      <c r="AH201" s="494"/>
      <c r="AI201" s="494"/>
      <c r="AJ201" s="494"/>
      <c r="AK201" s="494"/>
      <c r="AL201" s="494"/>
      <c r="AM201" s="494"/>
      <c r="AN201" s="494"/>
      <c r="AO201" s="494"/>
      <c r="AP201" s="494"/>
      <c r="AQ201" s="494"/>
      <c r="AR201" s="494"/>
      <c r="AS201" s="494"/>
      <c r="AT201" s="494"/>
      <c r="AU201" s="494"/>
      <c r="AV201" s="494"/>
      <c r="AW201" s="494"/>
      <c r="AX201" s="494"/>
      <c r="AY201" s="494"/>
      <c r="AZ201" s="494"/>
      <c r="BA201" s="494"/>
      <c r="BB201" s="494"/>
      <c r="BC201" s="494"/>
      <c r="BD201" s="494"/>
      <c r="BE201" s="494"/>
      <c r="BF201" s="494"/>
      <c r="BG201" s="494"/>
      <c r="BH201" s="494"/>
      <c r="BI201" s="494"/>
      <c r="BJ201" s="494"/>
      <c r="BK201" s="494"/>
      <c r="BL201" s="494"/>
      <c r="BM201" s="494"/>
      <c r="BN201" s="494"/>
      <c r="BO201" s="494"/>
      <c r="BP201" s="494"/>
      <c r="BQ201" s="494"/>
      <c r="BR201" s="494"/>
      <c r="BS201" s="494"/>
      <c r="BT201" s="494"/>
      <c r="BU201" s="494"/>
      <c r="BV201" s="494"/>
      <c r="BW201" s="494"/>
      <c r="BX201" s="494"/>
      <c r="BY201" s="494"/>
      <c r="BZ201" s="494"/>
      <c r="CA201" s="494"/>
      <c r="CB201" s="494"/>
      <c r="CC201" s="494"/>
      <c r="CD201" s="494"/>
      <c r="CE201" s="494"/>
      <c r="CF201" s="494"/>
      <c r="CG201" s="494"/>
      <c r="CH201" s="494"/>
      <c r="CI201" s="494"/>
      <c r="CJ201" s="494"/>
      <c r="CK201" s="494"/>
      <c r="CL201" s="494"/>
      <c r="CM201" s="494"/>
      <c r="CN201" s="494"/>
      <c r="CO201" s="494"/>
      <c r="CP201" s="494"/>
      <c r="CQ201" s="494"/>
      <c r="CR201" s="494"/>
      <c r="CS201" s="494"/>
      <c r="CT201" s="494"/>
      <c r="CU201" s="494"/>
      <c r="CV201" s="494"/>
      <c r="CW201" s="494"/>
      <c r="CX201" s="494"/>
      <c r="CY201" s="494"/>
      <c r="CZ201" s="494"/>
      <c r="DA201" s="494"/>
      <c r="DB201" s="494"/>
      <c r="DC201" s="494"/>
      <c r="DD201" s="494"/>
      <c r="DE201" s="494"/>
      <c r="DF201" s="494"/>
      <c r="DG201" s="494"/>
      <c r="DH201" s="494"/>
      <c r="DI201" s="494"/>
      <c r="DJ201" s="494"/>
      <c r="DK201" s="494"/>
      <c r="DL201" s="494"/>
      <c r="DM201" s="494"/>
      <c r="DN201" s="494"/>
      <c r="DO201" s="494"/>
      <c r="DP201" s="494"/>
      <c r="DQ201" s="494"/>
      <c r="DR201" s="494"/>
      <c r="DS201" s="494"/>
      <c r="DT201" s="494"/>
      <c r="DU201" s="494"/>
      <c r="DV201" s="494"/>
      <c r="DW201" s="494"/>
      <c r="DX201" s="494"/>
      <c r="DY201" s="494"/>
      <c r="DZ201" s="494"/>
      <c r="EA201" s="494"/>
      <c r="EB201" s="494"/>
      <c r="EC201" s="494"/>
      <c r="ED201" s="494"/>
      <c r="EE201" s="494"/>
      <c r="EF201" s="494"/>
      <c r="EG201" s="494"/>
      <c r="EH201" s="494"/>
      <c r="EI201" s="494"/>
      <c r="EJ201" s="494"/>
      <c r="EK201" s="494"/>
      <c r="EL201" s="494"/>
      <c r="EM201" s="494"/>
      <c r="EN201" s="494"/>
      <c r="EO201" s="494"/>
      <c r="EP201" s="494"/>
      <c r="EQ201" s="494"/>
      <c r="ER201" s="494"/>
      <c r="ES201" s="494"/>
      <c r="ET201" s="494"/>
      <c r="EU201" s="494"/>
      <c r="EV201" s="494"/>
      <c r="EW201" s="494"/>
      <c r="EX201" s="494"/>
      <c r="EY201" s="494"/>
      <c r="EZ201" s="494"/>
      <c r="FA201" s="494"/>
      <c r="FB201" s="494"/>
      <c r="FC201" s="494"/>
      <c r="FD201" s="494"/>
      <c r="FE201" s="494"/>
      <c r="FF201" s="494"/>
      <c r="FG201" s="494"/>
      <c r="FH201" s="494"/>
      <c r="FI201" s="494"/>
      <c r="FJ201" s="494"/>
      <c r="FK201" s="494"/>
      <c r="FL201" s="494"/>
      <c r="FM201" s="494"/>
      <c r="FN201" s="494"/>
      <c r="FO201" s="494"/>
      <c r="FP201" s="494"/>
      <c r="FQ201" s="494"/>
      <c r="FR201" s="494"/>
      <c r="FS201" s="494"/>
      <c r="FT201" s="494"/>
      <c r="FU201" s="494"/>
      <c r="FV201" s="494"/>
      <c r="FW201" s="494"/>
      <c r="FX201" s="494"/>
      <c r="FY201" s="494"/>
      <c r="FZ201" s="494"/>
      <c r="GA201" s="494"/>
      <c r="GB201" s="494"/>
      <c r="GC201" s="494"/>
      <c r="GD201" s="494"/>
      <c r="GE201" s="494"/>
      <c r="GF201" s="494"/>
      <c r="GG201" s="494"/>
      <c r="GH201" s="494"/>
      <c r="GI201" s="494"/>
      <c r="GJ201" s="494"/>
      <c r="GK201" s="494"/>
      <c r="GL201" s="494"/>
      <c r="GM201" s="494"/>
      <c r="GN201" s="494"/>
      <c r="GO201" s="494"/>
      <c r="GP201" s="494"/>
      <c r="GQ201" s="494"/>
      <c r="GR201" s="494"/>
      <c r="GS201" s="494"/>
      <c r="GT201" s="494"/>
      <c r="GU201" s="494"/>
      <c r="GV201" s="494"/>
      <c r="GW201" s="494"/>
      <c r="GX201" s="494"/>
      <c r="GY201" s="494"/>
      <c r="GZ201" s="494"/>
    </row>
    <row r="202" spans="1:208" s="499" customFormat="1" ht="11.25">
      <c r="A202" s="457" t="s">
        <v>481</v>
      </c>
      <c r="B202" s="457" t="s">
        <v>490</v>
      </c>
      <c r="C202" s="457" t="s">
        <v>341</v>
      </c>
      <c r="D202" s="458" t="s">
        <v>342</v>
      </c>
      <c r="E202" s="459">
        <v>180</v>
      </c>
      <c r="F202" s="457" t="s">
        <v>481</v>
      </c>
      <c r="G202" s="457" t="s">
        <v>490</v>
      </c>
      <c r="H202" s="457" t="s">
        <v>341</v>
      </c>
      <c r="I202" s="458" t="s">
        <v>342</v>
      </c>
      <c r="J202" s="459">
        <v>180</v>
      </c>
      <c r="K202" s="494"/>
      <c r="L202" s="494"/>
      <c r="M202" s="494"/>
      <c r="N202" s="494"/>
      <c r="O202" s="494"/>
      <c r="P202" s="494"/>
      <c r="Q202" s="494"/>
      <c r="R202" s="494"/>
      <c r="S202" s="494"/>
      <c r="T202" s="494"/>
      <c r="U202" s="494"/>
      <c r="V202" s="494"/>
      <c r="W202" s="494"/>
      <c r="X202" s="494"/>
      <c r="Y202" s="494"/>
      <c r="Z202" s="494"/>
      <c r="AA202" s="494"/>
      <c r="AB202" s="494"/>
      <c r="AC202" s="494"/>
      <c r="AD202" s="494"/>
      <c r="AE202" s="494"/>
      <c r="AF202" s="494"/>
      <c r="AG202" s="494"/>
      <c r="AH202" s="494"/>
      <c r="AI202" s="494"/>
      <c r="AJ202" s="494"/>
      <c r="AK202" s="494"/>
      <c r="AL202" s="494"/>
      <c r="AM202" s="494"/>
      <c r="AN202" s="494"/>
      <c r="AO202" s="494"/>
      <c r="AP202" s="494"/>
      <c r="AQ202" s="494"/>
      <c r="AR202" s="494"/>
      <c r="AS202" s="494"/>
      <c r="AT202" s="494"/>
      <c r="AU202" s="494"/>
      <c r="AV202" s="494"/>
      <c r="AW202" s="494"/>
      <c r="AX202" s="494"/>
      <c r="AY202" s="494"/>
      <c r="AZ202" s="494"/>
      <c r="BA202" s="494"/>
      <c r="BB202" s="494"/>
      <c r="BC202" s="494"/>
      <c r="BD202" s="494"/>
      <c r="BE202" s="494"/>
      <c r="BF202" s="494"/>
      <c r="BG202" s="494"/>
      <c r="BH202" s="494"/>
      <c r="BI202" s="494"/>
      <c r="BJ202" s="494"/>
      <c r="BK202" s="494"/>
      <c r="BL202" s="494"/>
      <c r="BM202" s="494"/>
      <c r="BN202" s="494"/>
      <c r="BO202" s="494"/>
      <c r="BP202" s="494"/>
      <c r="BQ202" s="494"/>
      <c r="BR202" s="494"/>
      <c r="BS202" s="494"/>
      <c r="BT202" s="494"/>
      <c r="BU202" s="494"/>
      <c r="BV202" s="494"/>
      <c r="BW202" s="494"/>
      <c r="BX202" s="494"/>
      <c r="BY202" s="494"/>
      <c r="BZ202" s="494"/>
      <c r="CA202" s="494"/>
      <c r="CB202" s="494"/>
      <c r="CC202" s="494"/>
      <c r="CD202" s="494"/>
      <c r="CE202" s="494"/>
      <c r="CF202" s="494"/>
      <c r="CG202" s="494"/>
      <c r="CH202" s="494"/>
      <c r="CI202" s="494"/>
      <c r="CJ202" s="494"/>
      <c r="CK202" s="494"/>
      <c r="CL202" s="494"/>
      <c r="CM202" s="494"/>
      <c r="CN202" s="494"/>
      <c r="CO202" s="494"/>
      <c r="CP202" s="494"/>
      <c r="CQ202" s="494"/>
      <c r="CR202" s="494"/>
      <c r="CS202" s="494"/>
      <c r="CT202" s="494"/>
      <c r="CU202" s="494"/>
      <c r="CV202" s="494"/>
      <c r="CW202" s="494"/>
      <c r="CX202" s="494"/>
      <c r="CY202" s="494"/>
      <c r="CZ202" s="494"/>
      <c r="DA202" s="494"/>
      <c r="DB202" s="494"/>
      <c r="DC202" s="494"/>
      <c r="DD202" s="494"/>
      <c r="DE202" s="494"/>
      <c r="DF202" s="494"/>
      <c r="DG202" s="494"/>
      <c r="DH202" s="494"/>
      <c r="DI202" s="494"/>
      <c r="DJ202" s="494"/>
      <c r="DK202" s="494"/>
      <c r="DL202" s="494"/>
      <c r="DM202" s="494"/>
      <c r="DN202" s="494"/>
      <c r="DO202" s="494"/>
      <c r="DP202" s="494"/>
      <c r="DQ202" s="494"/>
      <c r="DR202" s="494"/>
      <c r="DS202" s="494"/>
      <c r="DT202" s="494"/>
      <c r="DU202" s="494"/>
      <c r="DV202" s="494"/>
      <c r="DW202" s="494"/>
      <c r="DX202" s="494"/>
      <c r="DY202" s="494"/>
      <c r="DZ202" s="494"/>
      <c r="EA202" s="494"/>
      <c r="EB202" s="494"/>
      <c r="EC202" s="494"/>
      <c r="ED202" s="494"/>
      <c r="EE202" s="494"/>
      <c r="EF202" s="494"/>
      <c r="EG202" s="494"/>
      <c r="EH202" s="494"/>
      <c r="EI202" s="494"/>
      <c r="EJ202" s="494"/>
      <c r="EK202" s="494"/>
      <c r="EL202" s="494"/>
      <c r="EM202" s="494"/>
      <c r="EN202" s="494"/>
      <c r="EO202" s="494"/>
      <c r="EP202" s="494"/>
      <c r="EQ202" s="494"/>
      <c r="ER202" s="494"/>
      <c r="ES202" s="494"/>
      <c r="ET202" s="494"/>
      <c r="EU202" s="494"/>
      <c r="EV202" s="494"/>
      <c r="EW202" s="494"/>
      <c r="EX202" s="494"/>
      <c r="EY202" s="494"/>
      <c r="EZ202" s="494"/>
      <c r="FA202" s="494"/>
      <c r="FB202" s="494"/>
      <c r="FC202" s="494"/>
      <c r="FD202" s="494"/>
      <c r="FE202" s="494"/>
      <c r="FF202" s="494"/>
      <c r="FG202" s="494"/>
      <c r="FH202" s="494"/>
      <c r="FI202" s="494"/>
      <c r="FJ202" s="494"/>
      <c r="FK202" s="494"/>
      <c r="FL202" s="494"/>
      <c r="FM202" s="494"/>
      <c r="FN202" s="494"/>
      <c r="FO202" s="494"/>
      <c r="FP202" s="494"/>
      <c r="FQ202" s="494"/>
      <c r="FR202" s="494"/>
      <c r="FS202" s="494"/>
      <c r="FT202" s="494"/>
      <c r="FU202" s="494"/>
      <c r="FV202" s="494"/>
      <c r="FW202" s="494"/>
      <c r="FX202" s="494"/>
      <c r="FY202" s="494"/>
      <c r="FZ202" s="494"/>
      <c r="GA202" s="494"/>
      <c r="GB202" s="494"/>
      <c r="GC202" s="494"/>
      <c r="GD202" s="494"/>
      <c r="GE202" s="494"/>
      <c r="GF202" s="494"/>
      <c r="GG202" s="494"/>
      <c r="GH202" s="494"/>
      <c r="GI202" s="494"/>
      <c r="GJ202" s="494"/>
      <c r="GK202" s="494"/>
      <c r="GL202" s="494"/>
      <c r="GM202" s="494"/>
      <c r="GN202" s="494"/>
      <c r="GO202" s="494"/>
      <c r="GP202" s="494"/>
      <c r="GQ202" s="494"/>
      <c r="GR202" s="494"/>
      <c r="GS202" s="494"/>
      <c r="GT202" s="494"/>
      <c r="GU202" s="494"/>
      <c r="GV202" s="494"/>
      <c r="GW202" s="494"/>
      <c r="GX202" s="494"/>
      <c r="GY202" s="494"/>
      <c r="GZ202" s="494"/>
    </row>
    <row r="203" spans="1:208" s="499" customFormat="1" ht="22.5">
      <c r="A203" s="457" t="s">
        <v>481</v>
      </c>
      <c r="B203" s="457" t="s">
        <v>490</v>
      </c>
      <c r="C203" s="457" t="s">
        <v>343</v>
      </c>
      <c r="D203" s="458" t="s">
        <v>344</v>
      </c>
      <c r="E203" s="459">
        <v>180</v>
      </c>
      <c r="F203" s="457" t="s">
        <v>481</v>
      </c>
      <c r="G203" s="457" t="s">
        <v>490</v>
      </c>
      <c r="H203" s="457" t="s">
        <v>343</v>
      </c>
      <c r="I203" s="458" t="s">
        <v>344</v>
      </c>
      <c r="J203" s="459">
        <v>180</v>
      </c>
      <c r="K203" s="494"/>
      <c r="L203" s="494"/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4"/>
      <c r="X203" s="494"/>
      <c r="Y203" s="494"/>
      <c r="Z203" s="494"/>
      <c r="AA203" s="494"/>
      <c r="AB203" s="494"/>
      <c r="AC203" s="494"/>
      <c r="AD203" s="494"/>
      <c r="AE203" s="494"/>
      <c r="AF203" s="494"/>
      <c r="AG203" s="494"/>
      <c r="AH203" s="494"/>
      <c r="AI203" s="494"/>
      <c r="AJ203" s="494"/>
      <c r="AK203" s="494"/>
      <c r="AL203" s="494"/>
      <c r="AM203" s="494"/>
      <c r="AN203" s="494"/>
      <c r="AO203" s="494"/>
      <c r="AP203" s="494"/>
      <c r="AQ203" s="494"/>
      <c r="AR203" s="494"/>
      <c r="AS203" s="494"/>
      <c r="AT203" s="494"/>
      <c r="AU203" s="494"/>
      <c r="AV203" s="494"/>
      <c r="AW203" s="494"/>
      <c r="AX203" s="494"/>
      <c r="AY203" s="494"/>
      <c r="AZ203" s="494"/>
      <c r="BA203" s="494"/>
      <c r="BB203" s="494"/>
      <c r="BC203" s="494"/>
      <c r="BD203" s="494"/>
      <c r="BE203" s="494"/>
      <c r="BF203" s="494"/>
      <c r="BG203" s="494"/>
      <c r="BH203" s="494"/>
      <c r="BI203" s="494"/>
      <c r="BJ203" s="494"/>
      <c r="BK203" s="494"/>
      <c r="BL203" s="494"/>
      <c r="BM203" s="494"/>
      <c r="BN203" s="494"/>
      <c r="BO203" s="494"/>
      <c r="BP203" s="494"/>
      <c r="BQ203" s="494"/>
      <c r="BR203" s="494"/>
      <c r="BS203" s="494"/>
      <c r="BT203" s="494"/>
      <c r="BU203" s="494"/>
      <c r="BV203" s="494"/>
      <c r="BW203" s="494"/>
      <c r="BX203" s="494"/>
      <c r="BY203" s="494"/>
      <c r="BZ203" s="494"/>
      <c r="CA203" s="494"/>
      <c r="CB203" s="494"/>
      <c r="CC203" s="494"/>
      <c r="CD203" s="494"/>
      <c r="CE203" s="494"/>
      <c r="CF203" s="494"/>
      <c r="CG203" s="494"/>
      <c r="CH203" s="494"/>
      <c r="CI203" s="494"/>
      <c r="CJ203" s="494"/>
      <c r="CK203" s="494"/>
      <c r="CL203" s="494"/>
      <c r="CM203" s="494"/>
      <c r="CN203" s="494"/>
      <c r="CO203" s="494"/>
      <c r="CP203" s="494"/>
      <c r="CQ203" s="494"/>
      <c r="CR203" s="494"/>
      <c r="CS203" s="494"/>
      <c r="CT203" s="494"/>
      <c r="CU203" s="494"/>
      <c r="CV203" s="494"/>
      <c r="CW203" s="494"/>
      <c r="CX203" s="494"/>
      <c r="CY203" s="494"/>
      <c r="CZ203" s="494"/>
      <c r="DA203" s="494"/>
      <c r="DB203" s="494"/>
      <c r="DC203" s="494"/>
      <c r="DD203" s="494"/>
      <c r="DE203" s="494"/>
      <c r="DF203" s="494"/>
      <c r="DG203" s="494"/>
      <c r="DH203" s="494"/>
      <c r="DI203" s="494"/>
      <c r="DJ203" s="494"/>
      <c r="DK203" s="494"/>
      <c r="DL203" s="494"/>
      <c r="DM203" s="494"/>
      <c r="DN203" s="494"/>
      <c r="DO203" s="494"/>
      <c r="DP203" s="494"/>
      <c r="DQ203" s="494"/>
      <c r="DR203" s="494"/>
      <c r="DS203" s="494"/>
      <c r="DT203" s="494"/>
      <c r="DU203" s="494"/>
      <c r="DV203" s="494"/>
      <c r="DW203" s="494"/>
      <c r="DX203" s="494"/>
      <c r="DY203" s="494"/>
      <c r="DZ203" s="494"/>
      <c r="EA203" s="494"/>
      <c r="EB203" s="494"/>
      <c r="EC203" s="494"/>
      <c r="ED203" s="494"/>
      <c r="EE203" s="494"/>
      <c r="EF203" s="494"/>
      <c r="EG203" s="494"/>
      <c r="EH203" s="494"/>
      <c r="EI203" s="494"/>
      <c r="EJ203" s="494"/>
      <c r="EK203" s="494"/>
      <c r="EL203" s="494"/>
      <c r="EM203" s="494"/>
      <c r="EN203" s="494"/>
      <c r="EO203" s="494"/>
      <c r="EP203" s="494"/>
      <c r="EQ203" s="494"/>
      <c r="ER203" s="494"/>
      <c r="ES203" s="494"/>
      <c r="ET203" s="494"/>
      <c r="EU203" s="494"/>
      <c r="EV203" s="494"/>
      <c r="EW203" s="494"/>
      <c r="EX203" s="494"/>
      <c r="EY203" s="494"/>
      <c r="EZ203" s="494"/>
      <c r="FA203" s="494"/>
      <c r="FB203" s="494"/>
      <c r="FC203" s="494"/>
      <c r="FD203" s="494"/>
      <c r="FE203" s="494"/>
      <c r="FF203" s="494"/>
      <c r="FG203" s="494"/>
      <c r="FH203" s="494"/>
      <c r="FI203" s="494"/>
      <c r="FJ203" s="494"/>
      <c r="FK203" s="494"/>
      <c r="FL203" s="494"/>
      <c r="FM203" s="494"/>
      <c r="FN203" s="494"/>
      <c r="FO203" s="494"/>
      <c r="FP203" s="494"/>
      <c r="FQ203" s="494"/>
      <c r="FR203" s="494"/>
      <c r="FS203" s="494"/>
      <c r="FT203" s="494"/>
      <c r="FU203" s="494"/>
      <c r="FV203" s="494"/>
      <c r="FW203" s="494"/>
      <c r="FX203" s="494"/>
      <c r="FY203" s="494"/>
      <c r="FZ203" s="494"/>
      <c r="GA203" s="494"/>
      <c r="GB203" s="494"/>
      <c r="GC203" s="494"/>
      <c r="GD203" s="494"/>
      <c r="GE203" s="494"/>
      <c r="GF203" s="494"/>
      <c r="GG203" s="494"/>
      <c r="GH203" s="494"/>
      <c r="GI203" s="494"/>
      <c r="GJ203" s="494"/>
      <c r="GK203" s="494"/>
      <c r="GL203" s="494"/>
      <c r="GM203" s="494"/>
      <c r="GN203" s="494"/>
      <c r="GO203" s="494"/>
      <c r="GP203" s="494"/>
      <c r="GQ203" s="494"/>
      <c r="GR203" s="494"/>
      <c r="GS203" s="494"/>
      <c r="GT203" s="494"/>
      <c r="GU203" s="494"/>
      <c r="GV203" s="494"/>
      <c r="GW203" s="494"/>
      <c r="GX203" s="494"/>
      <c r="GY203" s="494"/>
      <c r="GZ203" s="494"/>
    </row>
    <row r="204" spans="1:208" s="496" customFormat="1" ht="10.5">
      <c r="A204" s="448" t="s">
        <v>492</v>
      </c>
      <c r="B204" s="448"/>
      <c r="C204" s="448"/>
      <c r="D204" s="493" t="s">
        <v>493</v>
      </c>
      <c r="E204" s="450">
        <v>49757</v>
      </c>
      <c r="F204" s="448" t="s">
        <v>492</v>
      </c>
      <c r="G204" s="448"/>
      <c r="H204" s="448"/>
      <c r="I204" s="493" t="s">
        <v>493</v>
      </c>
      <c r="J204" s="450">
        <v>46279</v>
      </c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  <c r="W204" s="495"/>
      <c r="X204" s="495"/>
      <c r="Y204" s="495"/>
      <c r="Z204" s="495"/>
      <c r="AA204" s="495"/>
      <c r="AB204" s="495"/>
      <c r="AC204" s="495"/>
      <c r="AD204" s="495"/>
      <c r="AE204" s="495"/>
      <c r="AF204" s="495"/>
      <c r="AG204" s="495"/>
      <c r="AH204" s="495"/>
      <c r="AI204" s="495"/>
      <c r="AJ204" s="495"/>
      <c r="AK204" s="495"/>
      <c r="AL204" s="495"/>
      <c r="AM204" s="495"/>
      <c r="AN204" s="495"/>
      <c r="AO204" s="495"/>
      <c r="AP204" s="495"/>
      <c r="AQ204" s="495"/>
      <c r="AR204" s="495"/>
      <c r="AS204" s="495"/>
      <c r="AT204" s="495"/>
      <c r="AU204" s="495"/>
      <c r="AV204" s="495"/>
      <c r="AW204" s="495"/>
      <c r="AX204" s="495"/>
      <c r="AY204" s="495"/>
      <c r="AZ204" s="495"/>
      <c r="BA204" s="495"/>
      <c r="BB204" s="495"/>
      <c r="BC204" s="495"/>
      <c r="BD204" s="495"/>
      <c r="BE204" s="495"/>
      <c r="BF204" s="495"/>
      <c r="BG204" s="495"/>
      <c r="BH204" s="495"/>
      <c r="BI204" s="495"/>
      <c r="BJ204" s="495"/>
      <c r="BK204" s="495"/>
      <c r="BL204" s="495"/>
      <c r="BM204" s="495"/>
      <c r="BN204" s="495"/>
      <c r="BO204" s="495"/>
      <c r="BP204" s="495"/>
      <c r="BQ204" s="495"/>
      <c r="BR204" s="495"/>
      <c r="BS204" s="495"/>
      <c r="BT204" s="495"/>
      <c r="BU204" s="495"/>
      <c r="BV204" s="495"/>
      <c r="BW204" s="495"/>
      <c r="BX204" s="495"/>
      <c r="BY204" s="495"/>
      <c r="BZ204" s="495"/>
      <c r="CA204" s="495"/>
      <c r="CB204" s="495"/>
      <c r="CC204" s="495"/>
      <c r="CD204" s="495"/>
      <c r="CE204" s="495"/>
      <c r="CF204" s="495"/>
      <c r="CG204" s="495"/>
      <c r="CH204" s="495"/>
      <c r="CI204" s="495"/>
      <c r="CJ204" s="495"/>
      <c r="CK204" s="495"/>
      <c r="CL204" s="495"/>
      <c r="CM204" s="495"/>
      <c r="CN204" s="495"/>
      <c r="CO204" s="495"/>
      <c r="CP204" s="495"/>
      <c r="CQ204" s="495"/>
      <c r="CR204" s="495"/>
      <c r="CS204" s="495"/>
      <c r="CT204" s="495"/>
      <c r="CU204" s="495"/>
      <c r="CV204" s="495"/>
      <c r="CW204" s="495"/>
      <c r="CX204" s="495"/>
      <c r="CY204" s="495"/>
      <c r="CZ204" s="495"/>
      <c r="DA204" s="495"/>
      <c r="DB204" s="495"/>
      <c r="DC204" s="495"/>
      <c r="DD204" s="495"/>
      <c r="DE204" s="495"/>
      <c r="DF204" s="495"/>
      <c r="DG204" s="495"/>
      <c r="DH204" s="495"/>
      <c r="DI204" s="495"/>
      <c r="DJ204" s="495"/>
      <c r="DK204" s="495"/>
      <c r="DL204" s="495"/>
      <c r="DM204" s="495"/>
      <c r="DN204" s="495"/>
      <c r="DO204" s="495"/>
      <c r="DP204" s="495"/>
      <c r="DQ204" s="495"/>
      <c r="DR204" s="495"/>
      <c r="DS204" s="495"/>
      <c r="DT204" s="495"/>
      <c r="DU204" s="495"/>
      <c r="DV204" s="495"/>
      <c r="DW204" s="495"/>
      <c r="DX204" s="495"/>
      <c r="DY204" s="495"/>
      <c r="DZ204" s="495"/>
      <c r="EA204" s="495"/>
      <c r="EB204" s="495"/>
      <c r="EC204" s="495"/>
      <c r="ED204" s="495"/>
      <c r="EE204" s="495"/>
      <c r="EF204" s="495"/>
      <c r="EG204" s="495"/>
      <c r="EH204" s="495"/>
      <c r="EI204" s="495"/>
      <c r="EJ204" s="495"/>
      <c r="EK204" s="495"/>
      <c r="EL204" s="495"/>
      <c r="EM204" s="495"/>
      <c r="EN204" s="495"/>
      <c r="EO204" s="495"/>
      <c r="EP204" s="495"/>
      <c r="EQ204" s="495"/>
      <c r="ER204" s="495"/>
      <c r="ES204" s="495"/>
      <c r="ET204" s="495"/>
      <c r="EU204" s="495"/>
      <c r="EV204" s="495"/>
      <c r="EW204" s="495"/>
      <c r="EX204" s="495"/>
      <c r="EY204" s="495"/>
      <c r="EZ204" s="495"/>
      <c r="FA204" s="495"/>
      <c r="FB204" s="495"/>
      <c r="FC204" s="495"/>
      <c r="FD204" s="495"/>
      <c r="FE204" s="495"/>
      <c r="FF204" s="495"/>
      <c r="FG204" s="495"/>
      <c r="FH204" s="495"/>
      <c r="FI204" s="495"/>
      <c r="FJ204" s="495"/>
      <c r="FK204" s="495"/>
      <c r="FL204" s="495"/>
      <c r="FM204" s="495"/>
      <c r="FN204" s="495"/>
      <c r="FO204" s="495"/>
      <c r="FP204" s="495"/>
      <c r="FQ204" s="495"/>
      <c r="FR204" s="495"/>
      <c r="FS204" s="495"/>
      <c r="FT204" s="495"/>
      <c r="FU204" s="495"/>
      <c r="FV204" s="495"/>
      <c r="FW204" s="495"/>
      <c r="FX204" s="495"/>
      <c r="FY204" s="495"/>
      <c r="FZ204" s="495"/>
      <c r="GA204" s="495"/>
      <c r="GB204" s="495"/>
      <c r="GC204" s="495"/>
      <c r="GD204" s="495"/>
      <c r="GE204" s="495"/>
      <c r="GF204" s="495"/>
      <c r="GG204" s="495"/>
      <c r="GH204" s="495"/>
      <c r="GI204" s="495"/>
      <c r="GJ204" s="495"/>
      <c r="GK204" s="495"/>
      <c r="GL204" s="495"/>
      <c r="GM204" s="495"/>
      <c r="GN204" s="495"/>
      <c r="GO204" s="495"/>
      <c r="GP204" s="495"/>
      <c r="GQ204" s="495"/>
      <c r="GR204" s="495"/>
      <c r="GS204" s="495"/>
      <c r="GT204" s="495"/>
      <c r="GU204" s="495"/>
      <c r="GV204" s="495"/>
      <c r="GW204" s="495"/>
      <c r="GX204" s="495"/>
      <c r="GY204" s="495"/>
      <c r="GZ204" s="495"/>
    </row>
    <row r="205" spans="1:208" s="499" customFormat="1" ht="22.5">
      <c r="A205" s="451" t="s">
        <v>492</v>
      </c>
      <c r="B205" s="451" t="s">
        <v>494</v>
      </c>
      <c r="C205" s="451"/>
      <c r="D205" s="452" t="s">
        <v>495</v>
      </c>
      <c r="E205" s="453">
        <v>36657</v>
      </c>
      <c r="F205" s="451" t="s">
        <v>492</v>
      </c>
      <c r="G205" s="451" t="s">
        <v>494</v>
      </c>
      <c r="H205" s="451"/>
      <c r="I205" s="452" t="s">
        <v>495</v>
      </c>
      <c r="J205" s="453">
        <v>37179</v>
      </c>
      <c r="K205" s="494"/>
      <c r="L205" s="494"/>
      <c r="M205" s="494"/>
      <c r="N205" s="494"/>
      <c r="O205" s="494"/>
      <c r="P205" s="494"/>
      <c r="Q205" s="494"/>
      <c r="R205" s="494"/>
      <c r="S205" s="494"/>
      <c r="T205" s="494"/>
      <c r="U205" s="494"/>
      <c r="V205" s="494"/>
      <c r="W205" s="494"/>
      <c r="X205" s="494"/>
      <c r="Y205" s="494"/>
      <c r="Z205" s="494"/>
      <c r="AA205" s="494"/>
      <c r="AB205" s="494"/>
      <c r="AC205" s="494"/>
      <c r="AD205" s="494"/>
      <c r="AE205" s="494"/>
      <c r="AF205" s="494"/>
      <c r="AG205" s="494"/>
      <c r="AH205" s="494"/>
      <c r="AI205" s="494"/>
      <c r="AJ205" s="494"/>
      <c r="AK205" s="494"/>
      <c r="AL205" s="494"/>
      <c r="AM205" s="494"/>
      <c r="AN205" s="494"/>
      <c r="AO205" s="494"/>
      <c r="AP205" s="494"/>
      <c r="AQ205" s="494"/>
      <c r="AR205" s="494"/>
      <c r="AS205" s="494"/>
      <c r="AT205" s="494"/>
      <c r="AU205" s="494"/>
      <c r="AV205" s="494"/>
      <c r="AW205" s="494"/>
      <c r="AX205" s="494"/>
      <c r="AY205" s="494"/>
      <c r="AZ205" s="494"/>
      <c r="BA205" s="494"/>
      <c r="BB205" s="494"/>
      <c r="BC205" s="494"/>
      <c r="BD205" s="494"/>
      <c r="BE205" s="494"/>
      <c r="BF205" s="494"/>
      <c r="BG205" s="494"/>
      <c r="BH205" s="494"/>
      <c r="BI205" s="494"/>
      <c r="BJ205" s="494"/>
      <c r="BK205" s="494"/>
      <c r="BL205" s="494"/>
      <c r="BM205" s="494"/>
      <c r="BN205" s="494"/>
      <c r="BO205" s="494"/>
      <c r="BP205" s="494"/>
      <c r="BQ205" s="494"/>
      <c r="BR205" s="494"/>
      <c r="BS205" s="494"/>
      <c r="BT205" s="494"/>
      <c r="BU205" s="494"/>
      <c r="BV205" s="494"/>
      <c r="BW205" s="494"/>
      <c r="BX205" s="494"/>
      <c r="BY205" s="494"/>
      <c r="BZ205" s="494"/>
      <c r="CA205" s="494"/>
      <c r="CB205" s="494"/>
      <c r="CC205" s="494"/>
      <c r="CD205" s="494"/>
      <c r="CE205" s="494"/>
      <c r="CF205" s="494"/>
      <c r="CG205" s="494"/>
      <c r="CH205" s="494"/>
      <c r="CI205" s="494"/>
      <c r="CJ205" s="494"/>
      <c r="CK205" s="494"/>
      <c r="CL205" s="494"/>
      <c r="CM205" s="494"/>
      <c r="CN205" s="494"/>
      <c r="CO205" s="494"/>
      <c r="CP205" s="494"/>
      <c r="CQ205" s="494"/>
      <c r="CR205" s="494"/>
      <c r="CS205" s="494"/>
      <c r="CT205" s="494"/>
      <c r="CU205" s="494"/>
      <c r="CV205" s="494"/>
      <c r="CW205" s="494"/>
      <c r="CX205" s="494"/>
      <c r="CY205" s="494"/>
      <c r="CZ205" s="494"/>
      <c r="DA205" s="494"/>
      <c r="DB205" s="494"/>
      <c r="DC205" s="494"/>
      <c r="DD205" s="494"/>
      <c r="DE205" s="494"/>
      <c r="DF205" s="494"/>
      <c r="DG205" s="494"/>
      <c r="DH205" s="494"/>
      <c r="DI205" s="494"/>
      <c r="DJ205" s="494"/>
      <c r="DK205" s="494"/>
      <c r="DL205" s="494"/>
      <c r="DM205" s="494"/>
      <c r="DN205" s="494"/>
      <c r="DO205" s="494"/>
      <c r="DP205" s="494"/>
      <c r="DQ205" s="494"/>
      <c r="DR205" s="494"/>
      <c r="DS205" s="494"/>
      <c r="DT205" s="494"/>
      <c r="DU205" s="494"/>
      <c r="DV205" s="494"/>
      <c r="DW205" s="494"/>
      <c r="DX205" s="494"/>
      <c r="DY205" s="494"/>
      <c r="DZ205" s="494"/>
      <c r="EA205" s="494"/>
      <c r="EB205" s="494"/>
      <c r="EC205" s="494"/>
      <c r="ED205" s="494"/>
      <c r="EE205" s="494"/>
      <c r="EF205" s="494"/>
      <c r="EG205" s="494"/>
      <c r="EH205" s="494"/>
      <c r="EI205" s="494"/>
      <c r="EJ205" s="494"/>
      <c r="EK205" s="494"/>
      <c r="EL205" s="494"/>
      <c r="EM205" s="494"/>
      <c r="EN205" s="494"/>
      <c r="EO205" s="494"/>
      <c r="EP205" s="494"/>
      <c r="EQ205" s="494"/>
      <c r="ER205" s="494"/>
      <c r="ES205" s="494"/>
      <c r="ET205" s="494"/>
      <c r="EU205" s="494"/>
      <c r="EV205" s="494"/>
      <c r="EW205" s="494"/>
      <c r="EX205" s="494"/>
      <c r="EY205" s="494"/>
      <c r="EZ205" s="494"/>
      <c r="FA205" s="494"/>
      <c r="FB205" s="494"/>
      <c r="FC205" s="494"/>
      <c r="FD205" s="494"/>
      <c r="FE205" s="494"/>
      <c r="FF205" s="494"/>
      <c r="FG205" s="494"/>
      <c r="FH205" s="494"/>
      <c r="FI205" s="494"/>
      <c r="FJ205" s="494"/>
      <c r="FK205" s="494"/>
      <c r="FL205" s="494"/>
      <c r="FM205" s="494"/>
      <c r="FN205" s="494"/>
      <c r="FO205" s="494"/>
      <c r="FP205" s="494"/>
      <c r="FQ205" s="494"/>
      <c r="FR205" s="494"/>
      <c r="FS205" s="494"/>
      <c r="FT205" s="494"/>
      <c r="FU205" s="494"/>
      <c r="FV205" s="494"/>
      <c r="FW205" s="494"/>
      <c r="FX205" s="494"/>
      <c r="FY205" s="494"/>
      <c r="FZ205" s="494"/>
      <c r="GA205" s="494"/>
      <c r="GB205" s="494"/>
      <c r="GC205" s="494"/>
      <c r="GD205" s="494"/>
      <c r="GE205" s="494"/>
      <c r="GF205" s="494"/>
      <c r="GG205" s="494"/>
      <c r="GH205" s="494"/>
      <c r="GI205" s="494"/>
      <c r="GJ205" s="494"/>
      <c r="GK205" s="494"/>
      <c r="GL205" s="494"/>
      <c r="GM205" s="494"/>
      <c r="GN205" s="494"/>
      <c r="GO205" s="494"/>
      <c r="GP205" s="494"/>
      <c r="GQ205" s="494"/>
      <c r="GR205" s="494"/>
      <c r="GS205" s="494"/>
      <c r="GT205" s="494"/>
      <c r="GU205" s="494"/>
      <c r="GV205" s="494"/>
      <c r="GW205" s="494"/>
      <c r="GX205" s="494"/>
      <c r="GY205" s="494"/>
      <c r="GZ205" s="494"/>
    </row>
    <row r="206" spans="1:10" s="494" customFormat="1" ht="56.25">
      <c r="A206" s="454" t="s">
        <v>492</v>
      </c>
      <c r="B206" s="454" t="s">
        <v>496</v>
      </c>
      <c r="C206" s="454"/>
      <c r="D206" s="486" t="s">
        <v>497</v>
      </c>
      <c r="E206" s="456">
        <v>20886</v>
      </c>
      <c r="F206" s="454" t="s">
        <v>492</v>
      </c>
      <c r="G206" s="454" t="s">
        <v>496</v>
      </c>
      <c r="H206" s="454"/>
      <c r="I206" s="486" t="s">
        <v>497</v>
      </c>
      <c r="J206" s="456">
        <v>22213</v>
      </c>
    </row>
    <row r="207" spans="1:10" s="494" customFormat="1" ht="11.25">
      <c r="A207" s="457" t="s">
        <v>492</v>
      </c>
      <c r="B207" s="457" t="s">
        <v>496</v>
      </c>
      <c r="C207" s="457" t="s">
        <v>341</v>
      </c>
      <c r="D207" s="458" t="s">
        <v>342</v>
      </c>
      <c r="E207" s="459">
        <v>20886</v>
      </c>
      <c r="F207" s="457" t="s">
        <v>492</v>
      </c>
      <c r="G207" s="457" t="s">
        <v>496</v>
      </c>
      <c r="H207" s="457" t="s">
        <v>341</v>
      </c>
      <c r="I207" s="458" t="s">
        <v>342</v>
      </c>
      <c r="J207" s="459">
        <v>22213</v>
      </c>
    </row>
    <row r="208" spans="1:10" s="494" customFormat="1" ht="22.5">
      <c r="A208" s="457" t="s">
        <v>492</v>
      </c>
      <c r="B208" s="457" t="s">
        <v>496</v>
      </c>
      <c r="C208" s="457" t="s">
        <v>343</v>
      </c>
      <c r="D208" s="458" t="s">
        <v>344</v>
      </c>
      <c r="E208" s="459">
        <v>20886</v>
      </c>
      <c r="F208" s="457" t="s">
        <v>492</v>
      </c>
      <c r="G208" s="457" t="s">
        <v>496</v>
      </c>
      <c r="H208" s="457" t="s">
        <v>343</v>
      </c>
      <c r="I208" s="458" t="s">
        <v>344</v>
      </c>
      <c r="J208" s="459">
        <v>22213</v>
      </c>
    </row>
    <row r="209" spans="1:10" s="494" customFormat="1" ht="45">
      <c r="A209" s="454" t="s">
        <v>492</v>
      </c>
      <c r="B209" s="454" t="s">
        <v>498</v>
      </c>
      <c r="C209" s="454"/>
      <c r="D209" s="455" t="s">
        <v>499</v>
      </c>
      <c r="E209" s="456">
        <v>15771</v>
      </c>
      <c r="F209" s="454" t="s">
        <v>492</v>
      </c>
      <c r="G209" s="454" t="s">
        <v>498</v>
      </c>
      <c r="H209" s="454"/>
      <c r="I209" s="455" t="s">
        <v>499</v>
      </c>
      <c r="J209" s="456">
        <v>14966</v>
      </c>
    </row>
    <row r="210" spans="1:10" s="494" customFormat="1" ht="11.25">
      <c r="A210" s="457" t="s">
        <v>492</v>
      </c>
      <c r="B210" s="457" t="s">
        <v>498</v>
      </c>
      <c r="C210" s="457" t="s">
        <v>341</v>
      </c>
      <c r="D210" s="458" t="s">
        <v>342</v>
      </c>
      <c r="E210" s="459">
        <v>15771</v>
      </c>
      <c r="F210" s="457" t="s">
        <v>492</v>
      </c>
      <c r="G210" s="457" t="s">
        <v>498</v>
      </c>
      <c r="H210" s="457" t="s">
        <v>341</v>
      </c>
      <c r="I210" s="458" t="s">
        <v>342</v>
      </c>
      <c r="J210" s="459">
        <v>14966</v>
      </c>
    </row>
    <row r="211" spans="1:10" s="494" customFormat="1" ht="22.5">
      <c r="A211" s="457" t="s">
        <v>492</v>
      </c>
      <c r="B211" s="457" t="s">
        <v>498</v>
      </c>
      <c r="C211" s="457" t="s">
        <v>343</v>
      </c>
      <c r="D211" s="458" t="s">
        <v>344</v>
      </c>
      <c r="E211" s="459">
        <v>15771</v>
      </c>
      <c r="F211" s="457" t="s">
        <v>492</v>
      </c>
      <c r="G211" s="457" t="s">
        <v>498</v>
      </c>
      <c r="H211" s="457" t="s">
        <v>343</v>
      </c>
      <c r="I211" s="458" t="s">
        <v>344</v>
      </c>
      <c r="J211" s="459">
        <v>14966</v>
      </c>
    </row>
    <row r="212" spans="1:10" s="494" customFormat="1" ht="22.5">
      <c r="A212" s="451" t="s">
        <v>492</v>
      </c>
      <c r="B212" s="451" t="s">
        <v>500</v>
      </c>
      <c r="C212" s="451"/>
      <c r="D212" s="452" t="s">
        <v>501</v>
      </c>
      <c r="E212" s="453">
        <v>13000</v>
      </c>
      <c r="F212" s="451" t="s">
        <v>492</v>
      </c>
      <c r="G212" s="451" t="s">
        <v>500</v>
      </c>
      <c r="H212" s="451"/>
      <c r="I212" s="452" t="s">
        <v>501</v>
      </c>
      <c r="J212" s="453">
        <v>9000</v>
      </c>
    </row>
    <row r="213" spans="1:208" s="498" customFormat="1" ht="11.25">
      <c r="A213" s="454" t="s">
        <v>492</v>
      </c>
      <c r="B213" s="454" t="s">
        <v>507</v>
      </c>
      <c r="C213" s="454"/>
      <c r="D213" s="455" t="s">
        <v>508</v>
      </c>
      <c r="E213" s="456">
        <v>8000</v>
      </c>
      <c r="F213" s="454" t="s">
        <v>492</v>
      </c>
      <c r="G213" s="454" t="s">
        <v>507</v>
      </c>
      <c r="H213" s="454"/>
      <c r="I213" s="455" t="s">
        <v>508</v>
      </c>
      <c r="J213" s="456">
        <v>4000</v>
      </c>
      <c r="K213" s="497"/>
      <c r="L213" s="497"/>
      <c r="M213" s="497"/>
      <c r="N213" s="497"/>
      <c r="O213" s="497"/>
      <c r="P213" s="497"/>
      <c r="Q213" s="497"/>
      <c r="R213" s="497"/>
      <c r="S213" s="497"/>
      <c r="T213" s="497"/>
      <c r="U213" s="497"/>
      <c r="V213" s="497"/>
      <c r="W213" s="497"/>
      <c r="X213" s="497"/>
      <c r="Y213" s="497"/>
      <c r="Z213" s="497"/>
      <c r="AA213" s="497"/>
      <c r="AB213" s="497"/>
      <c r="AC213" s="497"/>
      <c r="AD213" s="497"/>
      <c r="AE213" s="497"/>
      <c r="AF213" s="497"/>
      <c r="AG213" s="497"/>
      <c r="AH213" s="497"/>
      <c r="AI213" s="497"/>
      <c r="AJ213" s="497"/>
      <c r="AK213" s="497"/>
      <c r="AL213" s="497"/>
      <c r="AM213" s="497"/>
      <c r="AN213" s="497"/>
      <c r="AO213" s="497"/>
      <c r="AP213" s="497"/>
      <c r="AQ213" s="497"/>
      <c r="AR213" s="497"/>
      <c r="AS213" s="497"/>
      <c r="AT213" s="497"/>
      <c r="AU213" s="497"/>
      <c r="AV213" s="497"/>
      <c r="AW213" s="497"/>
      <c r="AX213" s="497"/>
      <c r="AY213" s="497"/>
      <c r="AZ213" s="497"/>
      <c r="BA213" s="497"/>
      <c r="BB213" s="497"/>
      <c r="BC213" s="497"/>
      <c r="BD213" s="497"/>
      <c r="BE213" s="497"/>
      <c r="BF213" s="497"/>
      <c r="BG213" s="497"/>
      <c r="BH213" s="497"/>
      <c r="BI213" s="497"/>
      <c r="BJ213" s="497"/>
      <c r="BK213" s="497"/>
      <c r="BL213" s="497"/>
      <c r="BM213" s="497"/>
      <c r="BN213" s="497"/>
      <c r="BO213" s="497"/>
      <c r="BP213" s="497"/>
      <c r="BQ213" s="497"/>
      <c r="BR213" s="497"/>
      <c r="BS213" s="497"/>
      <c r="BT213" s="497"/>
      <c r="BU213" s="497"/>
      <c r="BV213" s="497"/>
      <c r="BW213" s="497"/>
      <c r="BX213" s="497"/>
      <c r="BY213" s="497"/>
      <c r="BZ213" s="497"/>
      <c r="CA213" s="497"/>
      <c r="CB213" s="497"/>
      <c r="CC213" s="497"/>
      <c r="CD213" s="497"/>
      <c r="CE213" s="497"/>
      <c r="CF213" s="497"/>
      <c r="CG213" s="497"/>
      <c r="CH213" s="497"/>
      <c r="CI213" s="497"/>
      <c r="CJ213" s="497"/>
      <c r="CK213" s="497"/>
      <c r="CL213" s="497"/>
      <c r="CM213" s="497"/>
      <c r="CN213" s="497"/>
      <c r="CO213" s="497"/>
      <c r="CP213" s="497"/>
      <c r="CQ213" s="497"/>
      <c r="CR213" s="497"/>
      <c r="CS213" s="497"/>
      <c r="CT213" s="497"/>
      <c r="CU213" s="497"/>
      <c r="CV213" s="497"/>
      <c r="CW213" s="497"/>
      <c r="CX213" s="497"/>
      <c r="CY213" s="497"/>
      <c r="CZ213" s="497"/>
      <c r="DA213" s="497"/>
      <c r="DB213" s="497"/>
      <c r="DC213" s="497"/>
      <c r="DD213" s="497"/>
      <c r="DE213" s="497"/>
      <c r="DF213" s="497"/>
      <c r="DG213" s="497"/>
      <c r="DH213" s="497"/>
      <c r="DI213" s="497"/>
      <c r="DJ213" s="497"/>
      <c r="DK213" s="497"/>
      <c r="DL213" s="497"/>
      <c r="DM213" s="497"/>
      <c r="DN213" s="497"/>
      <c r="DO213" s="497"/>
      <c r="DP213" s="497"/>
      <c r="DQ213" s="497"/>
      <c r="DR213" s="497"/>
      <c r="DS213" s="497"/>
      <c r="DT213" s="497"/>
      <c r="DU213" s="497"/>
      <c r="DV213" s="497"/>
      <c r="DW213" s="497"/>
      <c r="DX213" s="497"/>
      <c r="DY213" s="497"/>
      <c r="DZ213" s="497"/>
      <c r="EA213" s="497"/>
      <c r="EB213" s="497"/>
      <c r="EC213" s="497"/>
      <c r="ED213" s="497"/>
      <c r="EE213" s="497"/>
      <c r="EF213" s="497"/>
      <c r="EG213" s="497"/>
      <c r="EH213" s="497"/>
      <c r="EI213" s="497"/>
      <c r="EJ213" s="497"/>
      <c r="EK213" s="497"/>
      <c r="EL213" s="497"/>
      <c r="EM213" s="497"/>
      <c r="EN213" s="497"/>
      <c r="EO213" s="497"/>
      <c r="EP213" s="497"/>
      <c r="EQ213" s="497"/>
      <c r="ER213" s="497"/>
      <c r="ES213" s="497"/>
      <c r="ET213" s="497"/>
      <c r="EU213" s="497"/>
      <c r="EV213" s="497"/>
      <c r="EW213" s="497"/>
      <c r="EX213" s="497"/>
      <c r="EY213" s="497"/>
      <c r="EZ213" s="497"/>
      <c r="FA213" s="497"/>
      <c r="FB213" s="497"/>
      <c r="FC213" s="497"/>
      <c r="FD213" s="497"/>
      <c r="FE213" s="497"/>
      <c r="FF213" s="497"/>
      <c r="FG213" s="497"/>
      <c r="FH213" s="497"/>
      <c r="FI213" s="497"/>
      <c r="FJ213" s="497"/>
      <c r="FK213" s="497"/>
      <c r="FL213" s="497"/>
      <c r="FM213" s="497"/>
      <c r="FN213" s="497"/>
      <c r="FO213" s="497"/>
      <c r="FP213" s="497"/>
      <c r="FQ213" s="497"/>
      <c r="FR213" s="497"/>
      <c r="FS213" s="497"/>
      <c r="FT213" s="497"/>
      <c r="FU213" s="497"/>
      <c r="FV213" s="497"/>
      <c r="FW213" s="497"/>
      <c r="FX213" s="497"/>
      <c r="FY213" s="497"/>
      <c r="FZ213" s="497"/>
      <c r="GA213" s="497"/>
      <c r="GB213" s="497"/>
      <c r="GC213" s="497"/>
      <c r="GD213" s="497"/>
      <c r="GE213" s="497"/>
      <c r="GF213" s="497"/>
      <c r="GG213" s="497"/>
      <c r="GH213" s="497"/>
      <c r="GI213" s="497"/>
      <c r="GJ213" s="497"/>
      <c r="GK213" s="497"/>
      <c r="GL213" s="497"/>
      <c r="GM213" s="497"/>
      <c r="GN213" s="497"/>
      <c r="GO213" s="497"/>
      <c r="GP213" s="497"/>
      <c r="GQ213" s="497"/>
      <c r="GR213" s="497"/>
      <c r="GS213" s="497"/>
      <c r="GT213" s="497"/>
      <c r="GU213" s="497"/>
      <c r="GV213" s="497"/>
      <c r="GW213" s="497"/>
      <c r="GX213" s="497"/>
      <c r="GY213" s="497"/>
      <c r="GZ213" s="497"/>
    </row>
    <row r="214" spans="1:208" s="498" customFormat="1" ht="22.5">
      <c r="A214" s="457" t="s">
        <v>509</v>
      </c>
      <c r="B214" s="457" t="s">
        <v>507</v>
      </c>
      <c r="C214" s="457" t="s">
        <v>478</v>
      </c>
      <c r="D214" s="458" t="s">
        <v>479</v>
      </c>
      <c r="E214" s="459">
        <v>8000</v>
      </c>
      <c r="F214" s="457" t="s">
        <v>509</v>
      </c>
      <c r="G214" s="457" t="s">
        <v>507</v>
      </c>
      <c r="H214" s="457" t="s">
        <v>478</v>
      </c>
      <c r="I214" s="458" t="s">
        <v>73</v>
      </c>
      <c r="J214" s="459">
        <v>4000</v>
      </c>
      <c r="K214" s="497"/>
      <c r="L214" s="497"/>
      <c r="M214" s="497"/>
      <c r="N214" s="497"/>
      <c r="O214" s="497"/>
      <c r="P214" s="497"/>
      <c r="Q214" s="497"/>
      <c r="R214" s="497"/>
      <c r="S214" s="497"/>
      <c r="T214" s="497"/>
      <c r="U214" s="497"/>
      <c r="V214" s="497"/>
      <c r="W214" s="497"/>
      <c r="X214" s="497"/>
      <c r="Y214" s="497"/>
      <c r="Z214" s="497"/>
      <c r="AA214" s="497"/>
      <c r="AB214" s="497"/>
      <c r="AC214" s="497"/>
      <c r="AD214" s="497"/>
      <c r="AE214" s="497"/>
      <c r="AF214" s="497"/>
      <c r="AG214" s="497"/>
      <c r="AH214" s="497"/>
      <c r="AI214" s="497"/>
      <c r="AJ214" s="497"/>
      <c r="AK214" s="497"/>
      <c r="AL214" s="497"/>
      <c r="AM214" s="497"/>
      <c r="AN214" s="497"/>
      <c r="AO214" s="497"/>
      <c r="AP214" s="497"/>
      <c r="AQ214" s="497"/>
      <c r="AR214" s="497"/>
      <c r="AS214" s="497"/>
      <c r="AT214" s="497"/>
      <c r="AU214" s="497"/>
      <c r="AV214" s="497"/>
      <c r="AW214" s="497"/>
      <c r="AX214" s="497"/>
      <c r="AY214" s="497"/>
      <c r="AZ214" s="497"/>
      <c r="BA214" s="497"/>
      <c r="BB214" s="497"/>
      <c r="BC214" s="497"/>
      <c r="BD214" s="497"/>
      <c r="BE214" s="497"/>
      <c r="BF214" s="497"/>
      <c r="BG214" s="497"/>
      <c r="BH214" s="497"/>
      <c r="BI214" s="497"/>
      <c r="BJ214" s="497"/>
      <c r="BK214" s="497"/>
      <c r="BL214" s="497"/>
      <c r="BM214" s="497"/>
      <c r="BN214" s="497"/>
      <c r="BO214" s="497"/>
      <c r="BP214" s="497"/>
      <c r="BQ214" s="497"/>
      <c r="BR214" s="497"/>
      <c r="BS214" s="497"/>
      <c r="BT214" s="497"/>
      <c r="BU214" s="497"/>
      <c r="BV214" s="497"/>
      <c r="BW214" s="497"/>
      <c r="BX214" s="497"/>
      <c r="BY214" s="497"/>
      <c r="BZ214" s="497"/>
      <c r="CA214" s="497"/>
      <c r="CB214" s="497"/>
      <c r="CC214" s="497"/>
      <c r="CD214" s="497"/>
      <c r="CE214" s="497"/>
      <c r="CF214" s="497"/>
      <c r="CG214" s="497"/>
      <c r="CH214" s="497"/>
      <c r="CI214" s="497"/>
      <c r="CJ214" s="497"/>
      <c r="CK214" s="497"/>
      <c r="CL214" s="497"/>
      <c r="CM214" s="497"/>
      <c r="CN214" s="497"/>
      <c r="CO214" s="497"/>
      <c r="CP214" s="497"/>
      <c r="CQ214" s="497"/>
      <c r="CR214" s="497"/>
      <c r="CS214" s="497"/>
      <c r="CT214" s="497"/>
      <c r="CU214" s="497"/>
      <c r="CV214" s="497"/>
      <c r="CW214" s="497"/>
      <c r="CX214" s="497"/>
      <c r="CY214" s="497"/>
      <c r="CZ214" s="497"/>
      <c r="DA214" s="497"/>
      <c r="DB214" s="497"/>
      <c r="DC214" s="497"/>
      <c r="DD214" s="497"/>
      <c r="DE214" s="497"/>
      <c r="DF214" s="497"/>
      <c r="DG214" s="497"/>
      <c r="DH214" s="497"/>
      <c r="DI214" s="497"/>
      <c r="DJ214" s="497"/>
      <c r="DK214" s="497"/>
      <c r="DL214" s="497"/>
      <c r="DM214" s="497"/>
      <c r="DN214" s="497"/>
      <c r="DO214" s="497"/>
      <c r="DP214" s="497"/>
      <c r="DQ214" s="497"/>
      <c r="DR214" s="497"/>
      <c r="DS214" s="497"/>
      <c r="DT214" s="497"/>
      <c r="DU214" s="497"/>
      <c r="DV214" s="497"/>
      <c r="DW214" s="497"/>
      <c r="DX214" s="497"/>
      <c r="DY214" s="497"/>
      <c r="DZ214" s="497"/>
      <c r="EA214" s="497"/>
      <c r="EB214" s="497"/>
      <c r="EC214" s="497"/>
      <c r="ED214" s="497"/>
      <c r="EE214" s="497"/>
      <c r="EF214" s="497"/>
      <c r="EG214" s="497"/>
      <c r="EH214" s="497"/>
      <c r="EI214" s="497"/>
      <c r="EJ214" s="497"/>
      <c r="EK214" s="497"/>
      <c r="EL214" s="497"/>
      <c r="EM214" s="497"/>
      <c r="EN214" s="497"/>
      <c r="EO214" s="497"/>
      <c r="EP214" s="497"/>
      <c r="EQ214" s="497"/>
      <c r="ER214" s="497"/>
      <c r="ES214" s="497"/>
      <c r="ET214" s="497"/>
      <c r="EU214" s="497"/>
      <c r="EV214" s="497"/>
      <c r="EW214" s="497"/>
      <c r="EX214" s="497"/>
      <c r="EY214" s="497"/>
      <c r="EZ214" s="497"/>
      <c r="FA214" s="497"/>
      <c r="FB214" s="497"/>
      <c r="FC214" s="497"/>
      <c r="FD214" s="497"/>
      <c r="FE214" s="497"/>
      <c r="FF214" s="497"/>
      <c r="FG214" s="497"/>
      <c r="FH214" s="497"/>
      <c r="FI214" s="497"/>
      <c r="FJ214" s="497"/>
      <c r="FK214" s="497"/>
      <c r="FL214" s="497"/>
      <c r="FM214" s="497"/>
      <c r="FN214" s="497"/>
      <c r="FO214" s="497"/>
      <c r="FP214" s="497"/>
      <c r="FQ214" s="497"/>
      <c r="FR214" s="497"/>
      <c r="FS214" s="497"/>
      <c r="FT214" s="497"/>
      <c r="FU214" s="497"/>
      <c r="FV214" s="497"/>
      <c r="FW214" s="497"/>
      <c r="FX214" s="497"/>
      <c r="FY214" s="497"/>
      <c r="FZ214" s="497"/>
      <c r="GA214" s="497"/>
      <c r="GB214" s="497"/>
      <c r="GC214" s="497"/>
      <c r="GD214" s="497"/>
      <c r="GE214" s="497"/>
      <c r="GF214" s="497"/>
      <c r="GG214" s="497"/>
      <c r="GH214" s="497"/>
      <c r="GI214" s="497"/>
      <c r="GJ214" s="497"/>
      <c r="GK214" s="497"/>
      <c r="GL214" s="497"/>
      <c r="GM214" s="497"/>
      <c r="GN214" s="497"/>
      <c r="GO214" s="497"/>
      <c r="GP214" s="497"/>
      <c r="GQ214" s="497"/>
      <c r="GR214" s="497"/>
      <c r="GS214" s="497"/>
      <c r="GT214" s="497"/>
      <c r="GU214" s="497"/>
      <c r="GV214" s="497"/>
      <c r="GW214" s="497"/>
      <c r="GX214" s="497"/>
      <c r="GY214" s="497"/>
      <c r="GZ214" s="497"/>
    </row>
    <row r="215" spans="1:208" s="498" customFormat="1" ht="11.25">
      <c r="A215" s="457" t="s">
        <v>492</v>
      </c>
      <c r="B215" s="457" t="s">
        <v>507</v>
      </c>
      <c r="C215" s="457" t="s">
        <v>254</v>
      </c>
      <c r="D215" s="458" t="s">
        <v>504</v>
      </c>
      <c r="E215" s="459">
        <v>8000</v>
      </c>
      <c r="F215" s="457" t="s">
        <v>492</v>
      </c>
      <c r="G215" s="457" t="s">
        <v>507</v>
      </c>
      <c r="H215" s="457" t="s">
        <v>254</v>
      </c>
      <c r="I215" s="458" t="s">
        <v>504</v>
      </c>
      <c r="J215" s="459">
        <v>4000</v>
      </c>
      <c r="K215" s="497"/>
      <c r="L215" s="497"/>
      <c r="M215" s="497"/>
      <c r="N215" s="497"/>
      <c r="O215" s="497"/>
      <c r="P215" s="497"/>
      <c r="Q215" s="497"/>
      <c r="R215" s="497"/>
      <c r="S215" s="497"/>
      <c r="T215" s="497"/>
      <c r="U215" s="497"/>
      <c r="V215" s="497"/>
      <c r="W215" s="497"/>
      <c r="X215" s="497"/>
      <c r="Y215" s="497"/>
      <c r="Z215" s="497"/>
      <c r="AA215" s="497"/>
      <c r="AB215" s="497"/>
      <c r="AC215" s="497"/>
      <c r="AD215" s="497"/>
      <c r="AE215" s="497"/>
      <c r="AF215" s="497"/>
      <c r="AG215" s="497"/>
      <c r="AH215" s="497"/>
      <c r="AI215" s="497"/>
      <c r="AJ215" s="497"/>
      <c r="AK215" s="497"/>
      <c r="AL215" s="497"/>
      <c r="AM215" s="497"/>
      <c r="AN215" s="497"/>
      <c r="AO215" s="497"/>
      <c r="AP215" s="497"/>
      <c r="AQ215" s="497"/>
      <c r="AR215" s="497"/>
      <c r="AS215" s="497"/>
      <c r="AT215" s="497"/>
      <c r="AU215" s="497"/>
      <c r="AV215" s="497"/>
      <c r="AW215" s="497"/>
      <c r="AX215" s="497"/>
      <c r="AY215" s="497"/>
      <c r="AZ215" s="497"/>
      <c r="BA215" s="497"/>
      <c r="BB215" s="497"/>
      <c r="BC215" s="497"/>
      <c r="BD215" s="497"/>
      <c r="BE215" s="497"/>
      <c r="BF215" s="497"/>
      <c r="BG215" s="497"/>
      <c r="BH215" s="497"/>
      <c r="BI215" s="497"/>
      <c r="BJ215" s="497"/>
      <c r="BK215" s="497"/>
      <c r="BL215" s="497"/>
      <c r="BM215" s="497"/>
      <c r="BN215" s="497"/>
      <c r="BO215" s="497"/>
      <c r="BP215" s="497"/>
      <c r="BQ215" s="497"/>
      <c r="BR215" s="497"/>
      <c r="BS215" s="497"/>
      <c r="BT215" s="497"/>
      <c r="BU215" s="497"/>
      <c r="BV215" s="497"/>
      <c r="BW215" s="497"/>
      <c r="BX215" s="497"/>
      <c r="BY215" s="497"/>
      <c r="BZ215" s="497"/>
      <c r="CA215" s="497"/>
      <c r="CB215" s="497"/>
      <c r="CC215" s="497"/>
      <c r="CD215" s="497"/>
      <c r="CE215" s="497"/>
      <c r="CF215" s="497"/>
      <c r="CG215" s="497"/>
      <c r="CH215" s="497"/>
      <c r="CI215" s="497"/>
      <c r="CJ215" s="497"/>
      <c r="CK215" s="497"/>
      <c r="CL215" s="497"/>
      <c r="CM215" s="497"/>
      <c r="CN215" s="497"/>
      <c r="CO215" s="497"/>
      <c r="CP215" s="497"/>
      <c r="CQ215" s="497"/>
      <c r="CR215" s="497"/>
      <c r="CS215" s="497"/>
      <c r="CT215" s="497"/>
      <c r="CU215" s="497"/>
      <c r="CV215" s="497"/>
      <c r="CW215" s="497"/>
      <c r="CX215" s="497"/>
      <c r="CY215" s="497"/>
      <c r="CZ215" s="497"/>
      <c r="DA215" s="497"/>
      <c r="DB215" s="497"/>
      <c r="DC215" s="497"/>
      <c r="DD215" s="497"/>
      <c r="DE215" s="497"/>
      <c r="DF215" s="497"/>
      <c r="DG215" s="497"/>
      <c r="DH215" s="497"/>
      <c r="DI215" s="497"/>
      <c r="DJ215" s="497"/>
      <c r="DK215" s="497"/>
      <c r="DL215" s="497"/>
      <c r="DM215" s="497"/>
      <c r="DN215" s="497"/>
      <c r="DO215" s="497"/>
      <c r="DP215" s="497"/>
      <c r="DQ215" s="497"/>
      <c r="DR215" s="497"/>
      <c r="DS215" s="497"/>
      <c r="DT215" s="497"/>
      <c r="DU215" s="497"/>
      <c r="DV215" s="497"/>
      <c r="DW215" s="497"/>
      <c r="DX215" s="497"/>
      <c r="DY215" s="497"/>
      <c r="DZ215" s="497"/>
      <c r="EA215" s="497"/>
      <c r="EB215" s="497"/>
      <c r="EC215" s="497"/>
      <c r="ED215" s="497"/>
      <c r="EE215" s="497"/>
      <c r="EF215" s="497"/>
      <c r="EG215" s="497"/>
      <c r="EH215" s="497"/>
      <c r="EI215" s="497"/>
      <c r="EJ215" s="497"/>
      <c r="EK215" s="497"/>
      <c r="EL215" s="497"/>
      <c r="EM215" s="497"/>
      <c r="EN215" s="497"/>
      <c r="EO215" s="497"/>
      <c r="EP215" s="497"/>
      <c r="EQ215" s="497"/>
      <c r="ER215" s="497"/>
      <c r="ES215" s="497"/>
      <c r="ET215" s="497"/>
      <c r="EU215" s="497"/>
      <c r="EV215" s="497"/>
      <c r="EW215" s="497"/>
      <c r="EX215" s="497"/>
      <c r="EY215" s="497"/>
      <c r="EZ215" s="497"/>
      <c r="FA215" s="497"/>
      <c r="FB215" s="497"/>
      <c r="FC215" s="497"/>
      <c r="FD215" s="497"/>
      <c r="FE215" s="497"/>
      <c r="FF215" s="497"/>
      <c r="FG215" s="497"/>
      <c r="FH215" s="497"/>
      <c r="FI215" s="497"/>
      <c r="FJ215" s="497"/>
      <c r="FK215" s="497"/>
      <c r="FL215" s="497"/>
      <c r="FM215" s="497"/>
      <c r="FN215" s="497"/>
      <c r="FO215" s="497"/>
      <c r="FP215" s="497"/>
      <c r="FQ215" s="497"/>
      <c r="FR215" s="497"/>
      <c r="FS215" s="497"/>
      <c r="FT215" s="497"/>
      <c r="FU215" s="497"/>
      <c r="FV215" s="497"/>
      <c r="FW215" s="497"/>
      <c r="FX215" s="497"/>
      <c r="FY215" s="497"/>
      <c r="FZ215" s="497"/>
      <c r="GA215" s="497"/>
      <c r="GB215" s="497"/>
      <c r="GC215" s="497"/>
      <c r="GD215" s="497"/>
      <c r="GE215" s="497"/>
      <c r="GF215" s="497"/>
      <c r="GG215" s="497"/>
      <c r="GH215" s="497"/>
      <c r="GI215" s="497"/>
      <c r="GJ215" s="497"/>
      <c r="GK215" s="497"/>
      <c r="GL215" s="497"/>
      <c r="GM215" s="497"/>
      <c r="GN215" s="497"/>
      <c r="GO215" s="497"/>
      <c r="GP215" s="497"/>
      <c r="GQ215" s="497"/>
      <c r="GR215" s="497"/>
      <c r="GS215" s="497"/>
      <c r="GT215" s="497"/>
      <c r="GU215" s="497"/>
      <c r="GV215" s="497"/>
      <c r="GW215" s="497"/>
      <c r="GX215" s="497"/>
      <c r="GY215" s="497"/>
      <c r="GZ215" s="497"/>
    </row>
    <row r="216" spans="1:208" s="498" customFormat="1" ht="22.5">
      <c r="A216" s="454" t="s">
        <v>492</v>
      </c>
      <c r="B216" s="454" t="s">
        <v>510</v>
      </c>
      <c r="C216" s="454"/>
      <c r="D216" s="455" t="s">
        <v>74</v>
      </c>
      <c r="E216" s="456">
        <v>5000</v>
      </c>
      <c r="F216" s="454" t="s">
        <v>492</v>
      </c>
      <c r="G216" s="454" t="s">
        <v>510</v>
      </c>
      <c r="H216" s="454"/>
      <c r="I216" s="455" t="s">
        <v>75</v>
      </c>
      <c r="J216" s="456">
        <v>5000</v>
      </c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7"/>
      <c r="Z216" s="497"/>
      <c r="AA216" s="497"/>
      <c r="AB216" s="497"/>
      <c r="AC216" s="497"/>
      <c r="AD216" s="497"/>
      <c r="AE216" s="497"/>
      <c r="AF216" s="497"/>
      <c r="AG216" s="497"/>
      <c r="AH216" s="497"/>
      <c r="AI216" s="497"/>
      <c r="AJ216" s="497"/>
      <c r="AK216" s="497"/>
      <c r="AL216" s="497"/>
      <c r="AM216" s="497"/>
      <c r="AN216" s="497"/>
      <c r="AO216" s="497"/>
      <c r="AP216" s="497"/>
      <c r="AQ216" s="497"/>
      <c r="AR216" s="497"/>
      <c r="AS216" s="497"/>
      <c r="AT216" s="497"/>
      <c r="AU216" s="497"/>
      <c r="AV216" s="497"/>
      <c r="AW216" s="497"/>
      <c r="AX216" s="497"/>
      <c r="AY216" s="497"/>
      <c r="AZ216" s="497"/>
      <c r="BA216" s="497"/>
      <c r="BB216" s="497"/>
      <c r="BC216" s="497"/>
      <c r="BD216" s="497"/>
      <c r="BE216" s="497"/>
      <c r="BF216" s="497"/>
      <c r="BG216" s="497"/>
      <c r="BH216" s="497"/>
      <c r="BI216" s="497"/>
      <c r="BJ216" s="497"/>
      <c r="BK216" s="497"/>
      <c r="BL216" s="497"/>
      <c r="BM216" s="497"/>
      <c r="BN216" s="497"/>
      <c r="BO216" s="497"/>
      <c r="BP216" s="497"/>
      <c r="BQ216" s="497"/>
      <c r="BR216" s="497"/>
      <c r="BS216" s="497"/>
      <c r="BT216" s="497"/>
      <c r="BU216" s="497"/>
      <c r="BV216" s="497"/>
      <c r="BW216" s="497"/>
      <c r="BX216" s="497"/>
      <c r="BY216" s="497"/>
      <c r="BZ216" s="497"/>
      <c r="CA216" s="497"/>
      <c r="CB216" s="497"/>
      <c r="CC216" s="497"/>
      <c r="CD216" s="497"/>
      <c r="CE216" s="497"/>
      <c r="CF216" s="497"/>
      <c r="CG216" s="497"/>
      <c r="CH216" s="497"/>
      <c r="CI216" s="497"/>
      <c r="CJ216" s="497"/>
      <c r="CK216" s="497"/>
      <c r="CL216" s="497"/>
      <c r="CM216" s="497"/>
      <c r="CN216" s="497"/>
      <c r="CO216" s="497"/>
      <c r="CP216" s="497"/>
      <c r="CQ216" s="497"/>
      <c r="CR216" s="497"/>
      <c r="CS216" s="497"/>
      <c r="CT216" s="497"/>
      <c r="CU216" s="497"/>
      <c r="CV216" s="497"/>
      <c r="CW216" s="497"/>
      <c r="CX216" s="497"/>
      <c r="CY216" s="497"/>
      <c r="CZ216" s="497"/>
      <c r="DA216" s="497"/>
      <c r="DB216" s="497"/>
      <c r="DC216" s="497"/>
      <c r="DD216" s="497"/>
      <c r="DE216" s="497"/>
      <c r="DF216" s="497"/>
      <c r="DG216" s="497"/>
      <c r="DH216" s="497"/>
      <c r="DI216" s="497"/>
      <c r="DJ216" s="497"/>
      <c r="DK216" s="497"/>
      <c r="DL216" s="497"/>
      <c r="DM216" s="497"/>
      <c r="DN216" s="497"/>
      <c r="DO216" s="497"/>
      <c r="DP216" s="497"/>
      <c r="DQ216" s="497"/>
      <c r="DR216" s="497"/>
      <c r="DS216" s="497"/>
      <c r="DT216" s="497"/>
      <c r="DU216" s="497"/>
      <c r="DV216" s="497"/>
      <c r="DW216" s="497"/>
      <c r="DX216" s="497"/>
      <c r="DY216" s="497"/>
      <c r="DZ216" s="497"/>
      <c r="EA216" s="497"/>
      <c r="EB216" s="497"/>
      <c r="EC216" s="497"/>
      <c r="ED216" s="497"/>
      <c r="EE216" s="497"/>
      <c r="EF216" s="497"/>
      <c r="EG216" s="497"/>
      <c r="EH216" s="497"/>
      <c r="EI216" s="497"/>
      <c r="EJ216" s="497"/>
      <c r="EK216" s="497"/>
      <c r="EL216" s="497"/>
      <c r="EM216" s="497"/>
      <c r="EN216" s="497"/>
      <c r="EO216" s="497"/>
      <c r="EP216" s="497"/>
      <c r="EQ216" s="497"/>
      <c r="ER216" s="497"/>
      <c r="ES216" s="497"/>
      <c r="ET216" s="497"/>
      <c r="EU216" s="497"/>
      <c r="EV216" s="497"/>
      <c r="EW216" s="497"/>
      <c r="EX216" s="497"/>
      <c r="EY216" s="497"/>
      <c r="EZ216" s="497"/>
      <c r="FA216" s="497"/>
      <c r="FB216" s="497"/>
      <c r="FC216" s="497"/>
      <c r="FD216" s="497"/>
      <c r="FE216" s="497"/>
      <c r="FF216" s="497"/>
      <c r="FG216" s="497"/>
      <c r="FH216" s="497"/>
      <c r="FI216" s="497"/>
      <c r="FJ216" s="497"/>
      <c r="FK216" s="497"/>
      <c r="FL216" s="497"/>
      <c r="FM216" s="497"/>
      <c r="FN216" s="497"/>
      <c r="FO216" s="497"/>
      <c r="FP216" s="497"/>
      <c r="FQ216" s="497"/>
      <c r="FR216" s="497"/>
      <c r="FS216" s="497"/>
      <c r="FT216" s="497"/>
      <c r="FU216" s="497"/>
      <c r="FV216" s="497"/>
      <c r="FW216" s="497"/>
      <c r="FX216" s="497"/>
      <c r="FY216" s="497"/>
      <c r="FZ216" s="497"/>
      <c r="GA216" s="497"/>
      <c r="GB216" s="497"/>
      <c r="GC216" s="497"/>
      <c r="GD216" s="497"/>
      <c r="GE216" s="497"/>
      <c r="GF216" s="497"/>
      <c r="GG216" s="497"/>
      <c r="GH216" s="497"/>
      <c r="GI216" s="497"/>
      <c r="GJ216" s="497"/>
      <c r="GK216" s="497"/>
      <c r="GL216" s="497"/>
      <c r="GM216" s="497"/>
      <c r="GN216" s="497"/>
      <c r="GO216" s="497"/>
      <c r="GP216" s="497"/>
      <c r="GQ216" s="497"/>
      <c r="GR216" s="497"/>
      <c r="GS216" s="497"/>
      <c r="GT216" s="497"/>
      <c r="GU216" s="497"/>
      <c r="GV216" s="497"/>
      <c r="GW216" s="497"/>
      <c r="GX216" s="497"/>
      <c r="GY216" s="497"/>
      <c r="GZ216" s="497"/>
    </row>
    <row r="217" spans="1:208" s="498" customFormat="1" ht="22.5">
      <c r="A217" s="457" t="s">
        <v>509</v>
      </c>
      <c r="B217" s="457" t="s">
        <v>510</v>
      </c>
      <c r="C217" s="457" t="s">
        <v>478</v>
      </c>
      <c r="D217" s="458" t="s">
        <v>479</v>
      </c>
      <c r="E217" s="459">
        <v>5000</v>
      </c>
      <c r="F217" s="457" t="s">
        <v>509</v>
      </c>
      <c r="G217" s="457" t="s">
        <v>510</v>
      </c>
      <c r="H217" s="457" t="s">
        <v>478</v>
      </c>
      <c r="I217" s="458" t="s">
        <v>73</v>
      </c>
      <c r="J217" s="459">
        <v>5000</v>
      </c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  <c r="Z217" s="497"/>
      <c r="AA217" s="497"/>
      <c r="AB217" s="497"/>
      <c r="AC217" s="497"/>
      <c r="AD217" s="497"/>
      <c r="AE217" s="497"/>
      <c r="AF217" s="497"/>
      <c r="AG217" s="497"/>
      <c r="AH217" s="497"/>
      <c r="AI217" s="497"/>
      <c r="AJ217" s="497"/>
      <c r="AK217" s="497"/>
      <c r="AL217" s="497"/>
      <c r="AM217" s="497"/>
      <c r="AN217" s="497"/>
      <c r="AO217" s="497"/>
      <c r="AP217" s="497"/>
      <c r="AQ217" s="497"/>
      <c r="AR217" s="497"/>
      <c r="AS217" s="497"/>
      <c r="AT217" s="497"/>
      <c r="AU217" s="497"/>
      <c r="AV217" s="497"/>
      <c r="AW217" s="497"/>
      <c r="AX217" s="497"/>
      <c r="AY217" s="497"/>
      <c r="AZ217" s="497"/>
      <c r="BA217" s="497"/>
      <c r="BB217" s="497"/>
      <c r="BC217" s="497"/>
      <c r="BD217" s="497"/>
      <c r="BE217" s="497"/>
      <c r="BF217" s="497"/>
      <c r="BG217" s="497"/>
      <c r="BH217" s="497"/>
      <c r="BI217" s="497"/>
      <c r="BJ217" s="497"/>
      <c r="BK217" s="497"/>
      <c r="BL217" s="497"/>
      <c r="BM217" s="497"/>
      <c r="BN217" s="497"/>
      <c r="BO217" s="497"/>
      <c r="BP217" s="497"/>
      <c r="BQ217" s="497"/>
      <c r="BR217" s="497"/>
      <c r="BS217" s="497"/>
      <c r="BT217" s="497"/>
      <c r="BU217" s="497"/>
      <c r="BV217" s="497"/>
      <c r="BW217" s="497"/>
      <c r="BX217" s="497"/>
      <c r="BY217" s="497"/>
      <c r="BZ217" s="497"/>
      <c r="CA217" s="497"/>
      <c r="CB217" s="497"/>
      <c r="CC217" s="497"/>
      <c r="CD217" s="497"/>
      <c r="CE217" s="497"/>
      <c r="CF217" s="497"/>
      <c r="CG217" s="497"/>
      <c r="CH217" s="497"/>
      <c r="CI217" s="497"/>
      <c r="CJ217" s="497"/>
      <c r="CK217" s="497"/>
      <c r="CL217" s="497"/>
      <c r="CM217" s="497"/>
      <c r="CN217" s="497"/>
      <c r="CO217" s="497"/>
      <c r="CP217" s="497"/>
      <c r="CQ217" s="497"/>
      <c r="CR217" s="497"/>
      <c r="CS217" s="497"/>
      <c r="CT217" s="497"/>
      <c r="CU217" s="497"/>
      <c r="CV217" s="497"/>
      <c r="CW217" s="497"/>
      <c r="CX217" s="497"/>
      <c r="CY217" s="497"/>
      <c r="CZ217" s="497"/>
      <c r="DA217" s="497"/>
      <c r="DB217" s="497"/>
      <c r="DC217" s="497"/>
      <c r="DD217" s="497"/>
      <c r="DE217" s="497"/>
      <c r="DF217" s="497"/>
      <c r="DG217" s="497"/>
      <c r="DH217" s="497"/>
      <c r="DI217" s="497"/>
      <c r="DJ217" s="497"/>
      <c r="DK217" s="497"/>
      <c r="DL217" s="497"/>
      <c r="DM217" s="497"/>
      <c r="DN217" s="497"/>
      <c r="DO217" s="497"/>
      <c r="DP217" s="497"/>
      <c r="DQ217" s="497"/>
      <c r="DR217" s="497"/>
      <c r="DS217" s="497"/>
      <c r="DT217" s="497"/>
      <c r="DU217" s="497"/>
      <c r="DV217" s="497"/>
      <c r="DW217" s="497"/>
      <c r="DX217" s="497"/>
      <c r="DY217" s="497"/>
      <c r="DZ217" s="497"/>
      <c r="EA217" s="497"/>
      <c r="EB217" s="497"/>
      <c r="EC217" s="497"/>
      <c r="ED217" s="497"/>
      <c r="EE217" s="497"/>
      <c r="EF217" s="497"/>
      <c r="EG217" s="497"/>
      <c r="EH217" s="497"/>
      <c r="EI217" s="497"/>
      <c r="EJ217" s="497"/>
      <c r="EK217" s="497"/>
      <c r="EL217" s="497"/>
      <c r="EM217" s="497"/>
      <c r="EN217" s="497"/>
      <c r="EO217" s="497"/>
      <c r="EP217" s="497"/>
      <c r="EQ217" s="497"/>
      <c r="ER217" s="497"/>
      <c r="ES217" s="497"/>
      <c r="ET217" s="497"/>
      <c r="EU217" s="497"/>
      <c r="EV217" s="497"/>
      <c r="EW217" s="497"/>
      <c r="EX217" s="497"/>
      <c r="EY217" s="497"/>
      <c r="EZ217" s="497"/>
      <c r="FA217" s="497"/>
      <c r="FB217" s="497"/>
      <c r="FC217" s="497"/>
      <c r="FD217" s="497"/>
      <c r="FE217" s="497"/>
      <c r="FF217" s="497"/>
      <c r="FG217" s="497"/>
      <c r="FH217" s="497"/>
      <c r="FI217" s="497"/>
      <c r="FJ217" s="497"/>
      <c r="FK217" s="497"/>
      <c r="FL217" s="497"/>
      <c r="FM217" s="497"/>
      <c r="FN217" s="497"/>
      <c r="FO217" s="497"/>
      <c r="FP217" s="497"/>
      <c r="FQ217" s="497"/>
      <c r="FR217" s="497"/>
      <c r="FS217" s="497"/>
      <c r="FT217" s="497"/>
      <c r="FU217" s="497"/>
      <c r="FV217" s="497"/>
      <c r="FW217" s="497"/>
      <c r="FX217" s="497"/>
      <c r="FY217" s="497"/>
      <c r="FZ217" s="497"/>
      <c r="GA217" s="497"/>
      <c r="GB217" s="497"/>
      <c r="GC217" s="497"/>
      <c r="GD217" s="497"/>
      <c r="GE217" s="497"/>
      <c r="GF217" s="497"/>
      <c r="GG217" s="497"/>
      <c r="GH217" s="497"/>
      <c r="GI217" s="497"/>
      <c r="GJ217" s="497"/>
      <c r="GK217" s="497"/>
      <c r="GL217" s="497"/>
      <c r="GM217" s="497"/>
      <c r="GN217" s="497"/>
      <c r="GO217" s="497"/>
      <c r="GP217" s="497"/>
      <c r="GQ217" s="497"/>
      <c r="GR217" s="497"/>
      <c r="GS217" s="497"/>
      <c r="GT217" s="497"/>
      <c r="GU217" s="497"/>
      <c r="GV217" s="497"/>
      <c r="GW217" s="497"/>
      <c r="GX217" s="497"/>
      <c r="GY217" s="497"/>
      <c r="GZ217" s="497"/>
    </row>
    <row r="218" spans="1:208" s="498" customFormat="1" ht="11.25">
      <c r="A218" s="457" t="s">
        <v>492</v>
      </c>
      <c r="B218" s="457" t="s">
        <v>510</v>
      </c>
      <c r="C218" s="457" t="s">
        <v>254</v>
      </c>
      <c r="D218" s="458" t="s">
        <v>504</v>
      </c>
      <c r="E218" s="459">
        <v>5000</v>
      </c>
      <c r="F218" s="457" t="s">
        <v>492</v>
      </c>
      <c r="G218" s="457" t="s">
        <v>510</v>
      </c>
      <c r="H218" s="457" t="s">
        <v>254</v>
      </c>
      <c r="I218" s="458" t="s">
        <v>504</v>
      </c>
      <c r="J218" s="459">
        <v>5000</v>
      </c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7"/>
      <c r="AB218" s="497"/>
      <c r="AC218" s="497"/>
      <c r="AD218" s="497"/>
      <c r="AE218" s="497"/>
      <c r="AF218" s="497"/>
      <c r="AG218" s="497"/>
      <c r="AH218" s="497"/>
      <c r="AI218" s="497"/>
      <c r="AJ218" s="497"/>
      <c r="AK218" s="497"/>
      <c r="AL218" s="497"/>
      <c r="AM218" s="497"/>
      <c r="AN218" s="497"/>
      <c r="AO218" s="497"/>
      <c r="AP218" s="497"/>
      <c r="AQ218" s="497"/>
      <c r="AR218" s="497"/>
      <c r="AS218" s="497"/>
      <c r="AT218" s="497"/>
      <c r="AU218" s="497"/>
      <c r="AV218" s="497"/>
      <c r="AW218" s="497"/>
      <c r="AX218" s="497"/>
      <c r="AY218" s="497"/>
      <c r="AZ218" s="497"/>
      <c r="BA218" s="497"/>
      <c r="BB218" s="497"/>
      <c r="BC218" s="497"/>
      <c r="BD218" s="497"/>
      <c r="BE218" s="497"/>
      <c r="BF218" s="497"/>
      <c r="BG218" s="497"/>
      <c r="BH218" s="497"/>
      <c r="BI218" s="497"/>
      <c r="BJ218" s="497"/>
      <c r="BK218" s="497"/>
      <c r="BL218" s="497"/>
      <c r="BM218" s="497"/>
      <c r="BN218" s="497"/>
      <c r="BO218" s="497"/>
      <c r="BP218" s="497"/>
      <c r="BQ218" s="497"/>
      <c r="BR218" s="497"/>
      <c r="BS218" s="497"/>
      <c r="BT218" s="497"/>
      <c r="BU218" s="497"/>
      <c r="BV218" s="497"/>
      <c r="BW218" s="497"/>
      <c r="BX218" s="497"/>
      <c r="BY218" s="497"/>
      <c r="BZ218" s="497"/>
      <c r="CA218" s="497"/>
      <c r="CB218" s="497"/>
      <c r="CC218" s="497"/>
      <c r="CD218" s="497"/>
      <c r="CE218" s="497"/>
      <c r="CF218" s="497"/>
      <c r="CG218" s="497"/>
      <c r="CH218" s="497"/>
      <c r="CI218" s="497"/>
      <c r="CJ218" s="497"/>
      <c r="CK218" s="497"/>
      <c r="CL218" s="497"/>
      <c r="CM218" s="497"/>
      <c r="CN218" s="497"/>
      <c r="CO218" s="497"/>
      <c r="CP218" s="497"/>
      <c r="CQ218" s="497"/>
      <c r="CR218" s="497"/>
      <c r="CS218" s="497"/>
      <c r="CT218" s="497"/>
      <c r="CU218" s="497"/>
      <c r="CV218" s="497"/>
      <c r="CW218" s="497"/>
      <c r="CX218" s="497"/>
      <c r="CY218" s="497"/>
      <c r="CZ218" s="497"/>
      <c r="DA218" s="497"/>
      <c r="DB218" s="497"/>
      <c r="DC218" s="497"/>
      <c r="DD218" s="497"/>
      <c r="DE218" s="497"/>
      <c r="DF218" s="497"/>
      <c r="DG218" s="497"/>
      <c r="DH218" s="497"/>
      <c r="DI218" s="497"/>
      <c r="DJ218" s="497"/>
      <c r="DK218" s="497"/>
      <c r="DL218" s="497"/>
      <c r="DM218" s="497"/>
      <c r="DN218" s="497"/>
      <c r="DO218" s="497"/>
      <c r="DP218" s="497"/>
      <c r="DQ218" s="497"/>
      <c r="DR218" s="497"/>
      <c r="DS218" s="497"/>
      <c r="DT218" s="497"/>
      <c r="DU218" s="497"/>
      <c r="DV218" s="497"/>
      <c r="DW218" s="497"/>
      <c r="DX218" s="497"/>
      <c r="DY218" s="497"/>
      <c r="DZ218" s="497"/>
      <c r="EA218" s="497"/>
      <c r="EB218" s="497"/>
      <c r="EC218" s="497"/>
      <c r="ED218" s="497"/>
      <c r="EE218" s="497"/>
      <c r="EF218" s="497"/>
      <c r="EG218" s="497"/>
      <c r="EH218" s="497"/>
      <c r="EI218" s="497"/>
      <c r="EJ218" s="497"/>
      <c r="EK218" s="497"/>
      <c r="EL218" s="497"/>
      <c r="EM218" s="497"/>
      <c r="EN218" s="497"/>
      <c r="EO218" s="497"/>
      <c r="EP218" s="497"/>
      <c r="EQ218" s="497"/>
      <c r="ER218" s="497"/>
      <c r="ES218" s="497"/>
      <c r="ET218" s="497"/>
      <c r="EU218" s="497"/>
      <c r="EV218" s="497"/>
      <c r="EW218" s="497"/>
      <c r="EX218" s="497"/>
      <c r="EY218" s="497"/>
      <c r="EZ218" s="497"/>
      <c r="FA218" s="497"/>
      <c r="FB218" s="497"/>
      <c r="FC218" s="497"/>
      <c r="FD218" s="497"/>
      <c r="FE218" s="497"/>
      <c r="FF218" s="497"/>
      <c r="FG218" s="497"/>
      <c r="FH218" s="497"/>
      <c r="FI218" s="497"/>
      <c r="FJ218" s="497"/>
      <c r="FK218" s="497"/>
      <c r="FL218" s="497"/>
      <c r="FM218" s="497"/>
      <c r="FN218" s="497"/>
      <c r="FO218" s="497"/>
      <c r="FP218" s="497"/>
      <c r="FQ218" s="497"/>
      <c r="FR218" s="497"/>
      <c r="FS218" s="497"/>
      <c r="FT218" s="497"/>
      <c r="FU218" s="497"/>
      <c r="FV218" s="497"/>
      <c r="FW218" s="497"/>
      <c r="FX218" s="497"/>
      <c r="FY218" s="497"/>
      <c r="FZ218" s="497"/>
      <c r="GA218" s="497"/>
      <c r="GB218" s="497"/>
      <c r="GC218" s="497"/>
      <c r="GD218" s="497"/>
      <c r="GE218" s="497"/>
      <c r="GF218" s="497"/>
      <c r="GG218" s="497"/>
      <c r="GH218" s="497"/>
      <c r="GI218" s="497"/>
      <c r="GJ218" s="497"/>
      <c r="GK218" s="497"/>
      <c r="GL218" s="497"/>
      <c r="GM218" s="497"/>
      <c r="GN218" s="497"/>
      <c r="GO218" s="497"/>
      <c r="GP218" s="497"/>
      <c r="GQ218" s="497"/>
      <c r="GR218" s="497"/>
      <c r="GS218" s="497"/>
      <c r="GT218" s="497"/>
      <c r="GU218" s="497"/>
      <c r="GV218" s="497"/>
      <c r="GW218" s="497"/>
      <c r="GX218" s="497"/>
      <c r="GY218" s="497"/>
      <c r="GZ218" s="497"/>
    </row>
    <row r="219" spans="1:208" s="498" customFormat="1" ht="22.5">
      <c r="A219" s="451" t="s">
        <v>492</v>
      </c>
      <c r="B219" s="451" t="s">
        <v>483</v>
      </c>
      <c r="C219" s="451"/>
      <c r="D219" s="452" t="s">
        <v>484</v>
      </c>
      <c r="E219" s="453">
        <v>100</v>
      </c>
      <c r="F219" s="451" t="s">
        <v>492</v>
      </c>
      <c r="G219" s="451" t="s">
        <v>483</v>
      </c>
      <c r="H219" s="451"/>
      <c r="I219" s="452" t="s">
        <v>484</v>
      </c>
      <c r="J219" s="453">
        <v>100</v>
      </c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  <c r="Z219" s="497"/>
      <c r="AA219" s="497"/>
      <c r="AB219" s="497"/>
      <c r="AC219" s="497"/>
      <c r="AD219" s="497"/>
      <c r="AE219" s="497"/>
      <c r="AF219" s="497"/>
      <c r="AG219" s="497"/>
      <c r="AH219" s="497"/>
      <c r="AI219" s="497"/>
      <c r="AJ219" s="497"/>
      <c r="AK219" s="497"/>
      <c r="AL219" s="497"/>
      <c r="AM219" s="497"/>
      <c r="AN219" s="497"/>
      <c r="AO219" s="497"/>
      <c r="AP219" s="497"/>
      <c r="AQ219" s="497"/>
      <c r="AR219" s="497"/>
      <c r="AS219" s="497"/>
      <c r="AT219" s="497"/>
      <c r="AU219" s="497"/>
      <c r="AV219" s="497"/>
      <c r="AW219" s="497"/>
      <c r="AX219" s="497"/>
      <c r="AY219" s="497"/>
      <c r="AZ219" s="497"/>
      <c r="BA219" s="497"/>
      <c r="BB219" s="497"/>
      <c r="BC219" s="497"/>
      <c r="BD219" s="497"/>
      <c r="BE219" s="497"/>
      <c r="BF219" s="497"/>
      <c r="BG219" s="497"/>
      <c r="BH219" s="497"/>
      <c r="BI219" s="497"/>
      <c r="BJ219" s="497"/>
      <c r="BK219" s="497"/>
      <c r="BL219" s="497"/>
      <c r="BM219" s="497"/>
      <c r="BN219" s="497"/>
      <c r="BO219" s="497"/>
      <c r="BP219" s="497"/>
      <c r="BQ219" s="497"/>
      <c r="BR219" s="497"/>
      <c r="BS219" s="497"/>
      <c r="BT219" s="497"/>
      <c r="BU219" s="497"/>
      <c r="BV219" s="497"/>
      <c r="BW219" s="497"/>
      <c r="BX219" s="497"/>
      <c r="BY219" s="497"/>
      <c r="BZ219" s="497"/>
      <c r="CA219" s="497"/>
      <c r="CB219" s="497"/>
      <c r="CC219" s="497"/>
      <c r="CD219" s="497"/>
      <c r="CE219" s="497"/>
      <c r="CF219" s="497"/>
      <c r="CG219" s="497"/>
      <c r="CH219" s="497"/>
      <c r="CI219" s="497"/>
      <c r="CJ219" s="497"/>
      <c r="CK219" s="497"/>
      <c r="CL219" s="497"/>
      <c r="CM219" s="497"/>
      <c r="CN219" s="497"/>
      <c r="CO219" s="497"/>
      <c r="CP219" s="497"/>
      <c r="CQ219" s="497"/>
      <c r="CR219" s="497"/>
      <c r="CS219" s="497"/>
      <c r="CT219" s="497"/>
      <c r="CU219" s="497"/>
      <c r="CV219" s="497"/>
      <c r="CW219" s="497"/>
      <c r="CX219" s="497"/>
      <c r="CY219" s="497"/>
      <c r="CZ219" s="497"/>
      <c r="DA219" s="497"/>
      <c r="DB219" s="497"/>
      <c r="DC219" s="497"/>
      <c r="DD219" s="497"/>
      <c r="DE219" s="497"/>
      <c r="DF219" s="497"/>
      <c r="DG219" s="497"/>
      <c r="DH219" s="497"/>
      <c r="DI219" s="497"/>
      <c r="DJ219" s="497"/>
      <c r="DK219" s="497"/>
      <c r="DL219" s="497"/>
      <c r="DM219" s="497"/>
      <c r="DN219" s="497"/>
      <c r="DO219" s="497"/>
      <c r="DP219" s="497"/>
      <c r="DQ219" s="497"/>
      <c r="DR219" s="497"/>
      <c r="DS219" s="497"/>
      <c r="DT219" s="497"/>
      <c r="DU219" s="497"/>
      <c r="DV219" s="497"/>
      <c r="DW219" s="497"/>
      <c r="DX219" s="497"/>
      <c r="DY219" s="497"/>
      <c r="DZ219" s="497"/>
      <c r="EA219" s="497"/>
      <c r="EB219" s="497"/>
      <c r="EC219" s="497"/>
      <c r="ED219" s="497"/>
      <c r="EE219" s="497"/>
      <c r="EF219" s="497"/>
      <c r="EG219" s="497"/>
      <c r="EH219" s="497"/>
      <c r="EI219" s="497"/>
      <c r="EJ219" s="497"/>
      <c r="EK219" s="497"/>
      <c r="EL219" s="497"/>
      <c r="EM219" s="497"/>
      <c r="EN219" s="497"/>
      <c r="EO219" s="497"/>
      <c r="EP219" s="497"/>
      <c r="EQ219" s="497"/>
      <c r="ER219" s="497"/>
      <c r="ES219" s="497"/>
      <c r="ET219" s="497"/>
      <c r="EU219" s="497"/>
      <c r="EV219" s="497"/>
      <c r="EW219" s="497"/>
      <c r="EX219" s="497"/>
      <c r="EY219" s="497"/>
      <c r="EZ219" s="497"/>
      <c r="FA219" s="497"/>
      <c r="FB219" s="497"/>
      <c r="FC219" s="497"/>
      <c r="FD219" s="497"/>
      <c r="FE219" s="497"/>
      <c r="FF219" s="497"/>
      <c r="FG219" s="497"/>
      <c r="FH219" s="497"/>
      <c r="FI219" s="497"/>
      <c r="FJ219" s="497"/>
      <c r="FK219" s="497"/>
      <c r="FL219" s="497"/>
      <c r="FM219" s="497"/>
      <c r="FN219" s="497"/>
      <c r="FO219" s="497"/>
      <c r="FP219" s="497"/>
      <c r="FQ219" s="497"/>
      <c r="FR219" s="497"/>
      <c r="FS219" s="497"/>
      <c r="FT219" s="497"/>
      <c r="FU219" s="497"/>
      <c r="FV219" s="497"/>
      <c r="FW219" s="497"/>
      <c r="FX219" s="497"/>
      <c r="FY219" s="497"/>
      <c r="FZ219" s="497"/>
      <c r="GA219" s="497"/>
      <c r="GB219" s="497"/>
      <c r="GC219" s="497"/>
      <c r="GD219" s="497"/>
      <c r="GE219" s="497"/>
      <c r="GF219" s="497"/>
      <c r="GG219" s="497"/>
      <c r="GH219" s="497"/>
      <c r="GI219" s="497"/>
      <c r="GJ219" s="497"/>
      <c r="GK219" s="497"/>
      <c r="GL219" s="497"/>
      <c r="GM219" s="497"/>
      <c r="GN219" s="497"/>
      <c r="GO219" s="497"/>
      <c r="GP219" s="497"/>
      <c r="GQ219" s="497"/>
      <c r="GR219" s="497"/>
      <c r="GS219" s="497"/>
      <c r="GT219" s="497"/>
      <c r="GU219" s="497"/>
      <c r="GV219" s="497"/>
      <c r="GW219" s="497"/>
      <c r="GX219" s="497"/>
      <c r="GY219" s="497"/>
      <c r="GZ219" s="497"/>
    </row>
    <row r="220" spans="1:208" s="498" customFormat="1" ht="11.25">
      <c r="A220" s="454" t="s">
        <v>492</v>
      </c>
      <c r="B220" s="454" t="s">
        <v>512</v>
      </c>
      <c r="C220" s="454"/>
      <c r="D220" s="455" t="s">
        <v>513</v>
      </c>
      <c r="E220" s="456">
        <v>100</v>
      </c>
      <c r="F220" s="454" t="s">
        <v>492</v>
      </c>
      <c r="G220" s="454" t="s">
        <v>512</v>
      </c>
      <c r="H220" s="454"/>
      <c r="I220" s="455" t="s">
        <v>513</v>
      </c>
      <c r="J220" s="456">
        <v>100</v>
      </c>
      <c r="K220" s="497"/>
      <c r="L220" s="497"/>
      <c r="M220" s="497"/>
      <c r="N220" s="497"/>
      <c r="O220" s="497"/>
      <c r="P220" s="497"/>
      <c r="Q220" s="497"/>
      <c r="R220" s="497"/>
      <c r="S220" s="497"/>
      <c r="T220" s="497"/>
      <c r="U220" s="497"/>
      <c r="V220" s="497"/>
      <c r="W220" s="497"/>
      <c r="X220" s="497"/>
      <c r="Y220" s="497"/>
      <c r="Z220" s="497"/>
      <c r="AA220" s="497"/>
      <c r="AB220" s="497"/>
      <c r="AC220" s="497"/>
      <c r="AD220" s="497"/>
      <c r="AE220" s="497"/>
      <c r="AF220" s="497"/>
      <c r="AG220" s="497"/>
      <c r="AH220" s="497"/>
      <c r="AI220" s="497"/>
      <c r="AJ220" s="497"/>
      <c r="AK220" s="497"/>
      <c r="AL220" s="497"/>
      <c r="AM220" s="497"/>
      <c r="AN220" s="497"/>
      <c r="AO220" s="497"/>
      <c r="AP220" s="497"/>
      <c r="AQ220" s="497"/>
      <c r="AR220" s="497"/>
      <c r="AS220" s="497"/>
      <c r="AT220" s="497"/>
      <c r="AU220" s="497"/>
      <c r="AV220" s="497"/>
      <c r="AW220" s="497"/>
      <c r="AX220" s="497"/>
      <c r="AY220" s="497"/>
      <c r="AZ220" s="497"/>
      <c r="BA220" s="497"/>
      <c r="BB220" s="497"/>
      <c r="BC220" s="497"/>
      <c r="BD220" s="497"/>
      <c r="BE220" s="497"/>
      <c r="BF220" s="497"/>
      <c r="BG220" s="497"/>
      <c r="BH220" s="497"/>
      <c r="BI220" s="497"/>
      <c r="BJ220" s="497"/>
      <c r="BK220" s="497"/>
      <c r="BL220" s="497"/>
      <c r="BM220" s="497"/>
      <c r="BN220" s="497"/>
      <c r="BO220" s="497"/>
      <c r="BP220" s="497"/>
      <c r="BQ220" s="497"/>
      <c r="BR220" s="497"/>
      <c r="BS220" s="497"/>
      <c r="BT220" s="497"/>
      <c r="BU220" s="497"/>
      <c r="BV220" s="497"/>
      <c r="BW220" s="497"/>
      <c r="BX220" s="497"/>
      <c r="BY220" s="497"/>
      <c r="BZ220" s="497"/>
      <c r="CA220" s="497"/>
      <c r="CB220" s="497"/>
      <c r="CC220" s="497"/>
      <c r="CD220" s="497"/>
      <c r="CE220" s="497"/>
      <c r="CF220" s="497"/>
      <c r="CG220" s="497"/>
      <c r="CH220" s="497"/>
      <c r="CI220" s="497"/>
      <c r="CJ220" s="497"/>
      <c r="CK220" s="497"/>
      <c r="CL220" s="497"/>
      <c r="CM220" s="497"/>
      <c r="CN220" s="497"/>
      <c r="CO220" s="497"/>
      <c r="CP220" s="497"/>
      <c r="CQ220" s="497"/>
      <c r="CR220" s="497"/>
      <c r="CS220" s="497"/>
      <c r="CT220" s="497"/>
      <c r="CU220" s="497"/>
      <c r="CV220" s="497"/>
      <c r="CW220" s="497"/>
      <c r="CX220" s="497"/>
      <c r="CY220" s="497"/>
      <c r="CZ220" s="497"/>
      <c r="DA220" s="497"/>
      <c r="DB220" s="497"/>
      <c r="DC220" s="497"/>
      <c r="DD220" s="497"/>
      <c r="DE220" s="497"/>
      <c r="DF220" s="497"/>
      <c r="DG220" s="497"/>
      <c r="DH220" s="497"/>
      <c r="DI220" s="497"/>
      <c r="DJ220" s="497"/>
      <c r="DK220" s="497"/>
      <c r="DL220" s="497"/>
      <c r="DM220" s="497"/>
      <c r="DN220" s="497"/>
      <c r="DO220" s="497"/>
      <c r="DP220" s="497"/>
      <c r="DQ220" s="497"/>
      <c r="DR220" s="497"/>
      <c r="DS220" s="497"/>
      <c r="DT220" s="497"/>
      <c r="DU220" s="497"/>
      <c r="DV220" s="497"/>
      <c r="DW220" s="497"/>
      <c r="DX220" s="497"/>
      <c r="DY220" s="497"/>
      <c r="DZ220" s="497"/>
      <c r="EA220" s="497"/>
      <c r="EB220" s="497"/>
      <c r="EC220" s="497"/>
      <c r="ED220" s="497"/>
      <c r="EE220" s="497"/>
      <c r="EF220" s="497"/>
      <c r="EG220" s="497"/>
      <c r="EH220" s="497"/>
      <c r="EI220" s="497"/>
      <c r="EJ220" s="497"/>
      <c r="EK220" s="497"/>
      <c r="EL220" s="497"/>
      <c r="EM220" s="497"/>
      <c r="EN220" s="497"/>
      <c r="EO220" s="497"/>
      <c r="EP220" s="497"/>
      <c r="EQ220" s="497"/>
      <c r="ER220" s="497"/>
      <c r="ES220" s="497"/>
      <c r="ET220" s="497"/>
      <c r="EU220" s="497"/>
      <c r="EV220" s="497"/>
      <c r="EW220" s="497"/>
      <c r="EX220" s="497"/>
      <c r="EY220" s="497"/>
      <c r="EZ220" s="497"/>
      <c r="FA220" s="497"/>
      <c r="FB220" s="497"/>
      <c r="FC220" s="497"/>
      <c r="FD220" s="497"/>
      <c r="FE220" s="497"/>
      <c r="FF220" s="497"/>
      <c r="FG220" s="497"/>
      <c r="FH220" s="497"/>
      <c r="FI220" s="497"/>
      <c r="FJ220" s="497"/>
      <c r="FK220" s="497"/>
      <c r="FL220" s="497"/>
      <c r="FM220" s="497"/>
      <c r="FN220" s="497"/>
      <c r="FO220" s="497"/>
      <c r="FP220" s="497"/>
      <c r="FQ220" s="497"/>
      <c r="FR220" s="497"/>
      <c r="FS220" s="497"/>
      <c r="FT220" s="497"/>
      <c r="FU220" s="497"/>
      <c r="FV220" s="497"/>
      <c r="FW220" s="497"/>
      <c r="FX220" s="497"/>
      <c r="FY220" s="497"/>
      <c r="FZ220" s="497"/>
      <c r="GA220" s="497"/>
      <c r="GB220" s="497"/>
      <c r="GC220" s="497"/>
      <c r="GD220" s="497"/>
      <c r="GE220" s="497"/>
      <c r="GF220" s="497"/>
      <c r="GG220" s="497"/>
      <c r="GH220" s="497"/>
      <c r="GI220" s="497"/>
      <c r="GJ220" s="497"/>
      <c r="GK220" s="497"/>
      <c r="GL220" s="497"/>
      <c r="GM220" s="497"/>
      <c r="GN220" s="497"/>
      <c r="GO220" s="497"/>
      <c r="GP220" s="497"/>
      <c r="GQ220" s="497"/>
      <c r="GR220" s="497"/>
      <c r="GS220" s="497"/>
      <c r="GT220" s="497"/>
      <c r="GU220" s="497"/>
      <c r="GV220" s="497"/>
      <c r="GW220" s="497"/>
      <c r="GX220" s="497"/>
      <c r="GY220" s="497"/>
      <c r="GZ220" s="497"/>
    </row>
    <row r="221" spans="1:208" s="498" customFormat="1" ht="11.25">
      <c r="A221" s="454" t="s">
        <v>492</v>
      </c>
      <c r="B221" s="454" t="s">
        <v>514</v>
      </c>
      <c r="C221" s="454"/>
      <c r="D221" s="455" t="s">
        <v>515</v>
      </c>
      <c r="E221" s="456">
        <v>100</v>
      </c>
      <c r="F221" s="454" t="s">
        <v>492</v>
      </c>
      <c r="G221" s="454" t="s">
        <v>514</v>
      </c>
      <c r="H221" s="454"/>
      <c r="I221" s="455" t="s">
        <v>515</v>
      </c>
      <c r="J221" s="456">
        <v>100</v>
      </c>
      <c r="K221" s="497"/>
      <c r="L221" s="497"/>
      <c r="M221" s="497"/>
      <c r="N221" s="497"/>
      <c r="O221" s="497"/>
      <c r="P221" s="497"/>
      <c r="Q221" s="497"/>
      <c r="R221" s="497"/>
      <c r="S221" s="497"/>
      <c r="T221" s="497"/>
      <c r="U221" s="497"/>
      <c r="V221" s="497"/>
      <c r="W221" s="497"/>
      <c r="X221" s="497"/>
      <c r="Y221" s="497"/>
      <c r="Z221" s="497"/>
      <c r="AA221" s="497"/>
      <c r="AB221" s="497"/>
      <c r="AC221" s="497"/>
      <c r="AD221" s="497"/>
      <c r="AE221" s="497"/>
      <c r="AF221" s="497"/>
      <c r="AG221" s="497"/>
      <c r="AH221" s="497"/>
      <c r="AI221" s="497"/>
      <c r="AJ221" s="497"/>
      <c r="AK221" s="497"/>
      <c r="AL221" s="497"/>
      <c r="AM221" s="497"/>
      <c r="AN221" s="497"/>
      <c r="AO221" s="497"/>
      <c r="AP221" s="497"/>
      <c r="AQ221" s="497"/>
      <c r="AR221" s="497"/>
      <c r="AS221" s="497"/>
      <c r="AT221" s="497"/>
      <c r="AU221" s="497"/>
      <c r="AV221" s="497"/>
      <c r="AW221" s="497"/>
      <c r="AX221" s="497"/>
      <c r="AY221" s="497"/>
      <c r="AZ221" s="497"/>
      <c r="BA221" s="497"/>
      <c r="BB221" s="497"/>
      <c r="BC221" s="497"/>
      <c r="BD221" s="497"/>
      <c r="BE221" s="497"/>
      <c r="BF221" s="497"/>
      <c r="BG221" s="497"/>
      <c r="BH221" s="497"/>
      <c r="BI221" s="497"/>
      <c r="BJ221" s="497"/>
      <c r="BK221" s="497"/>
      <c r="BL221" s="497"/>
      <c r="BM221" s="497"/>
      <c r="BN221" s="497"/>
      <c r="BO221" s="497"/>
      <c r="BP221" s="497"/>
      <c r="BQ221" s="497"/>
      <c r="BR221" s="497"/>
      <c r="BS221" s="497"/>
      <c r="BT221" s="497"/>
      <c r="BU221" s="497"/>
      <c r="BV221" s="497"/>
      <c r="BW221" s="497"/>
      <c r="BX221" s="497"/>
      <c r="BY221" s="497"/>
      <c r="BZ221" s="497"/>
      <c r="CA221" s="497"/>
      <c r="CB221" s="497"/>
      <c r="CC221" s="497"/>
      <c r="CD221" s="497"/>
      <c r="CE221" s="497"/>
      <c r="CF221" s="497"/>
      <c r="CG221" s="497"/>
      <c r="CH221" s="497"/>
      <c r="CI221" s="497"/>
      <c r="CJ221" s="497"/>
      <c r="CK221" s="497"/>
      <c r="CL221" s="497"/>
      <c r="CM221" s="497"/>
      <c r="CN221" s="497"/>
      <c r="CO221" s="497"/>
      <c r="CP221" s="497"/>
      <c r="CQ221" s="497"/>
      <c r="CR221" s="497"/>
      <c r="CS221" s="497"/>
      <c r="CT221" s="497"/>
      <c r="CU221" s="497"/>
      <c r="CV221" s="497"/>
      <c r="CW221" s="497"/>
      <c r="CX221" s="497"/>
      <c r="CY221" s="497"/>
      <c r="CZ221" s="497"/>
      <c r="DA221" s="497"/>
      <c r="DB221" s="497"/>
      <c r="DC221" s="497"/>
      <c r="DD221" s="497"/>
      <c r="DE221" s="497"/>
      <c r="DF221" s="497"/>
      <c r="DG221" s="497"/>
      <c r="DH221" s="497"/>
      <c r="DI221" s="497"/>
      <c r="DJ221" s="497"/>
      <c r="DK221" s="497"/>
      <c r="DL221" s="497"/>
      <c r="DM221" s="497"/>
      <c r="DN221" s="497"/>
      <c r="DO221" s="497"/>
      <c r="DP221" s="497"/>
      <c r="DQ221" s="497"/>
      <c r="DR221" s="497"/>
      <c r="DS221" s="497"/>
      <c r="DT221" s="497"/>
      <c r="DU221" s="497"/>
      <c r="DV221" s="497"/>
      <c r="DW221" s="497"/>
      <c r="DX221" s="497"/>
      <c r="DY221" s="497"/>
      <c r="DZ221" s="497"/>
      <c r="EA221" s="497"/>
      <c r="EB221" s="497"/>
      <c r="EC221" s="497"/>
      <c r="ED221" s="497"/>
      <c r="EE221" s="497"/>
      <c r="EF221" s="497"/>
      <c r="EG221" s="497"/>
      <c r="EH221" s="497"/>
      <c r="EI221" s="497"/>
      <c r="EJ221" s="497"/>
      <c r="EK221" s="497"/>
      <c r="EL221" s="497"/>
      <c r="EM221" s="497"/>
      <c r="EN221" s="497"/>
      <c r="EO221" s="497"/>
      <c r="EP221" s="497"/>
      <c r="EQ221" s="497"/>
      <c r="ER221" s="497"/>
      <c r="ES221" s="497"/>
      <c r="ET221" s="497"/>
      <c r="EU221" s="497"/>
      <c r="EV221" s="497"/>
      <c r="EW221" s="497"/>
      <c r="EX221" s="497"/>
      <c r="EY221" s="497"/>
      <c r="EZ221" s="497"/>
      <c r="FA221" s="497"/>
      <c r="FB221" s="497"/>
      <c r="FC221" s="497"/>
      <c r="FD221" s="497"/>
      <c r="FE221" s="497"/>
      <c r="FF221" s="497"/>
      <c r="FG221" s="497"/>
      <c r="FH221" s="497"/>
      <c r="FI221" s="497"/>
      <c r="FJ221" s="497"/>
      <c r="FK221" s="497"/>
      <c r="FL221" s="497"/>
      <c r="FM221" s="497"/>
      <c r="FN221" s="497"/>
      <c r="FO221" s="497"/>
      <c r="FP221" s="497"/>
      <c r="FQ221" s="497"/>
      <c r="FR221" s="497"/>
      <c r="FS221" s="497"/>
      <c r="FT221" s="497"/>
      <c r="FU221" s="497"/>
      <c r="FV221" s="497"/>
      <c r="FW221" s="497"/>
      <c r="FX221" s="497"/>
      <c r="FY221" s="497"/>
      <c r="FZ221" s="497"/>
      <c r="GA221" s="497"/>
      <c r="GB221" s="497"/>
      <c r="GC221" s="497"/>
      <c r="GD221" s="497"/>
      <c r="GE221" s="497"/>
      <c r="GF221" s="497"/>
      <c r="GG221" s="497"/>
      <c r="GH221" s="497"/>
      <c r="GI221" s="497"/>
      <c r="GJ221" s="497"/>
      <c r="GK221" s="497"/>
      <c r="GL221" s="497"/>
      <c r="GM221" s="497"/>
      <c r="GN221" s="497"/>
      <c r="GO221" s="497"/>
      <c r="GP221" s="497"/>
      <c r="GQ221" s="497"/>
      <c r="GR221" s="497"/>
      <c r="GS221" s="497"/>
      <c r="GT221" s="497"/>
      <c r="GU221" s="497"/>
      <c r="GV221" s="497"/>
      <c r="GW221" s="497"/>
      <c r="GX221" s="497"/>
      <c r="GY221" s="497"/>
      <c r="GZ221" s="497"/>
    </row>
    <row r="222" spans="1:208" s="498" customFormat="1" ht="11.25">
      <c r="A222" s="457" t="s">
        <v>492</v>
      </c>
      <c r="B222" s="457" t="s">
        <v>514</v>
      </c>
      <c r="C222" s="457" t="s">
        <v>341</v>
      </c>
      <c r="D222" s="458" t="s">
        <v>342</v>
      </c>
      <c r="E222" s="459">
        <v>100</v>
      </c>
      <c r="F222" s="457" t="s">
        <v>492</v>
      </c>
      <c r="G222" s="457" t="s">
        <v>514</v>
      </c>
      <c r="H222" s="457" t="s">
        <v>341</v>
      </c>
      <c r="I222" s="458" t="s">
        <v>342</v>
      </c>
      <c r="J222" s="459">
        <v>100</v>
      </c>
      <c r="K222" s="497"/>
      <c r="L222" s="497"/>
      <c r="M222" s="497"/>
      <c r="N222" s="497"/>
      <c r="O222" s="497"/>
      <c r="P222" s="497"/>
      <c r="Q222" s="497"/>
      <c r="R222" s="497"/>
      <c r="S222" s="497"/>
      <c r="T222" s="497"/>
      <c r="U222" s="497"/>
      <c r="V222" s="497"/>
      <c r="W222" s="497"/>
      <c r="X222" s="497"/>
      <c r="Y222" s="497"/>
      <c r="Z222" s="497"/>
      <c r="AA222" s="497"/>
      <c r="AB222" s="497"/>
      <c r="AC222" s="497"/>
      <c r="AD222" s="497"/>
      <c r="AE222" s="497"/>
      <c r="AF222" s="497"/>
      <c r="AG222" s="497"/>
      <c r="AH222" s="497"/>
      <c r="AI222" s="497"/>
      <c r="AJ222" s="497"/>
      <c r="AK222" s="497"/>
      <c r="AL222" s="497"/>
      <c r="AM222" s="497"/>
      <c r="AN222" s="497"/>
      <c r="AO222" s="497"/>
      <c r="AP222" s="497"/>
      <c r="AQ222" s="497"/>
      <c r="AR222" s="497"/>
      <c r="AS222" s="497"/>
      <c r="AT222" s="497"/>
      <c r="AU222" s="497"/>
      <c r="AV222" s="497"/>
      <c r="AW222" s="497"/>
      <c r="AX222" s="497"/>
      <c r="AY222" s="497"/>
      <c r="AZ222" s="497"/>
      <c r="BA222" s="497"/>
      <c r="BB222" s="497"/>
      <c r="BC222" s="497"/>
      <c r="BD222" s="497"/>
      <c r="BE222" s="497"/>
      <c r="BF222" s="497"/>
      <c r="BG222" s="497"/>
      <c r="BH222" s="497"/>
      <c r="BI222" s="497"/>
      <c r="BJ222" s="497"/>
      <c r="BK222" s="497"/>
      <c r="BL222" s="497"/>
      <c r="BM222" s="497"/>
      <c r="BN222" s="497"/>
      <c r="BO222" s="497"/>
      <c r="BP222" s="497"/>
      <c r="BQ222" s="497"/>
      <c r="BR222" s="497"/>
      <c r="BS222" s="497"/>
      <c r="BT222" s="497"/>
      <c r="BU222" s="497"/>
      <c r="BV222" s="497"/>
      <c r="BW222" s="497"/>
      <c r="BX222" s="497"/>
      <c r="BY222" s="497"/>
      <c r="BZ222" s="497"/>
      <c r="CA222" s="497"/>
      <c r="CB222" s="497"/>
      <c r="CC222" s="497"/>
      <c r="CD222" s="497"/>
      <c r="CE222" s="497"/>
      <c r="CF222" s="497"/>
      <c r="CG222" s="497"/>
      <c r="CH222" s="497"/>
      <c r="CI222" s="497"/>
      <c r="CJ222" s="497"/>
      <c r="CK222" s="497"/>
      <c r="CL222" s="497"/>
      <c r="CM222" s="497"/>
      <c r="CN222" s="497"/>
      <c r="CO222" s="497"/>
      <c r="CP222" s="497"/>
      <c r="CQ222" s="497"/>
      <c r="CR222" s="497"/>
      <c r="CS222" s="497"/>
      <c r="CT222" s="497"/>
      <c r="CU222" s="497"/>
      <c r="CV222" s="497"/>
      <c r="CW222" s="497"/>
      <c r="CX222" s="497"/>
      <c r="CY222" s="497"/>
      <c r="CZ222" s="497"/>
      <c r="DA222" s="497"/>
      <c r="DB222" s="497"/>
      <c r="DC222" s="497"/>
      <c r="DD222" s="497"/>
      <c r="DE222" s="497"/>
      <c r="DF222" s="497"/>
      <c r="DG222" s="497"/>
      <c r="DH222" s="497"/>
      <c r="DI222" s="497"/>
      <c r="DJ222" s="497"/>
      <c r="DK222" s="497"/>
      <c r="DL222" s="497"/>
      <c r="DM222" s="497"/>
      <c r="DN222" s="497"/>
      <c r="DO222" s="497"/>
      <c r="DP222" s="497"/>
      <c r="DQ222" s="497"/>
      <c r="DR222" s="497"/>
      <c r="DS222" s="497"/>
      <c r="DT222" s="497"/>
      <c r="DU222" s="497"/>
      <c r="DV222" s="497"/>
      <c r="DW222" s="497"/>
      <c r="DX222" s="497"/>
      <c r="DY222" s="497"/>
      <c r="DZ222" s="497"/>
      <c r="EA222" s="497"/>
      <c r="EB222" s="497"/>
      <c r="EC222" s="497"/>
      <c r="ED222" s="497"/>
      <c r="EE222" s="497"/>
      <c r="EF222" s="497"/>
      <c r="EG222" s="497"/>
      <c r="EH222" s="497"/>
      <c r="EI222" s="497"/>
      <c r="EJ222" s="497"/>
      <c r="EK222" s="497"/>
      <c r="EL222" s="497"/>
      <c r="EM222" s="497"/>
      <c r="EN222" s="497"/>
      <c r="EO222" s="497"/>
      <c r="EP222" s="497"/>
      <c r="EQ222" s="497"/>
      <c r="ER222" s="497"/>
      <c r="ES222" s="497"/>
      <c r="ET222" s="497"/>
      <c r="EU222" s="497"/>
      <c r="EV222" s="497"/>
      <c r="EW222" s="497"/>
      <c r="EX222" s="497"/>
      <c r="EY222" s="497"/>
      <c r="EZ222" s="497"/>
      <c r="FA222" s="497"/>
      <c r="FB222" s="497"/>
      <c r="FC222" s="497"/>
      <c r="FD222" s="497"/>
      <c r="FE222" s="497"/>
      <c r="FF222" s="497"/>
      <c r="FG222" s="497"/>
      <c r="FH222" s="497"/>
      <c r="FI222" s="497"/>
      <c r="FJ222" s="497"/>
      <c r="FK222" s="497"/>
      <c r="FL222" s="497"/>
      <c r="FM222" s="497"/>
      <c r="FN222" s="497"/>
      <c r="FO222" s="497"/>
      <c r="FP222" s="497"/>
      <c r="FQ222" s="497"/>
      <c r="FR222" s="497"/>
      <c r="FS222" s="497"/>
      <c r="FT222" s="497"/>
      <c r="FU222" s="497"/>
      <c r="FV222" s="497"/>
      <c r="FW222" s="497"/>
      <c r="FX222" s="497"/>
      <c r="FY222" s="497"/>
      <c r="FZ222" s="497"/>
      <c r="GA222" s="497"/>
      <c r="GB222" s="497"/>
      <c r="GC222" s="497"/>
      <c r="GD222" s="497"/>
      <c r="GE222" s="497"/>
      <c r="GF222" s="497"/>
      <c r="GG222" s="497"/>
      <c r="GH222" s="497"/>
      <c r="GI222" s="497"/>
      <c r="GJ222" s="497"/>
      <c r="GK222" s="497"/>
      <c r="GL222" s="497"/>
      <c r="GM222" s="497"/>
      <c r="GN222" s="497"/>
      <c r="GO222" s="497"/>
      <c r="GP222" s="497"/>
      <c r="GQ222" s="497"/>
      <c r="GR222" s="497"/>
      <c r="GS222" s="497"/>
      <c r="GT222" s="497"/>
      <c r="GU222" s="497"/>
      <c r="GV222" s="497"/>
      <c r="GW222" s="497"/>
      <c r="GX222" s="497"/>
      <c r="GY222" s="497"/>
      <c r="GZ222" s="497"/>
    </row>
    <row r="223" spans="1:208" s="498" customFormat="1" ht="22.5">
      <c r="A223" s="457" t="s">
        <v>492</v>
      </c>
      <c r="B223" s="457" t="s">
        <v>514</v>
      </c>
      <c r="C223" s="457" t="s">
        <v>343</v>
      </c>
      <c r="D223" s="458" t="s">
        <v>344</v>
      </c>
      <c r="E223" s="459">
        <v>100</v>
      </c>
      <c r="F223" s="457" t="s">
        <v>492</v>
      </c>
      <c r="G223" s="457" t="s">
        <v>514</v>
      </c>
      <c r="H223" s="457" t="s">
        <v>343</v>
      </c>
      <c r="I223" s="458" t="s">
        <v>344</v>
      </c>
      <c r="J223" s="459">
        <v>100</v>
      </c>
      <c r="K223" s="497"/>
      <c r="L223" s="497"/>
      <c r="M223" s="497"/>
      <c r="N223" s="497"/>
      <c r="O223" s="497"/>
      <c r="P223" s="497"/>
      <c r="Q223" s="497"/>
      <c r="R223" s="497"/>
      <c r="S223" s="497"/>
      <c r="T223" s="497"/>
      <c r="U223" s="497"/>
      <c r="V223" s="497"/>
      <c r="W223" s="497"/>
      <c r="X223" s="497"/>
      <c r="Y223" s="497"/>
      <c r="Z223" s="497"/>
      <c r="AA223" s="497"/>
      <c r="AB223" s="497"/>
      <c r="AC223" s="497"/>
      <c r="AD223" s="497"/>
      <c r="AE223" s="497"/>
      <c r="AF223" s="497"/>
      <c r="AG223" s="497"/>
      <c r="AH223" s="497"/>
      <c r="AI223" s="497"/>
      <c r="AJ223" s="497"/>
      <c r="AK223" s="497"/>
      <c r="AL223" s="497"/>
      <c r="AM223" s="497"/>
      <c r="AN223" s="497"/>
      <c r="AO223" s="497"/>
      <c r="AP223" s="497"/>
      <c r="AQ223" s="497"/>
      <c r="AR223" s="497"/>
      <c r="AS223" s="497"/>
      <c r="AT223" s="497"/>
      <c r="AU223" s="497"/>
      <c r="AV223" s="497"/>
      <c r="AW223" s="497"/>
      <c r="AX223" s="497"/>
      <c r="AY223" s="497"/>
      <c r="AZ223" s="497"/>
      <c r="BA223" s="497"/>
      <c r="BB223" s="497"/>
      <c r="BC223" s="497"/>
      <c r="BD223" s="497"/>
      <c r="BE223" s="497"/>
      <c r="BF223" s="497"/>
      <c r="BG223" s="497"/>
      <c r="BH223" s="497"/>
      <c r="BI223" s="497"/>
      <c r="BJ223" s="497"/>
      <c r="BK223" s="497"/>
      <c r="BL223" s="497"/>
      <c r="BM223" s="497"/>
      <c r="BN223" s="497"/>
      <c r="BO223" s="497"/>
      <c r="BP223" s="497"/>
      <c r="BQ223" s="497"/>
      <c r="BR223" s="497"/>
      <c r="BS223" s="497"/>
      <c r="BT223" s="497"/>
      <c r="BU223" s="497"/>
      <c r="BV223" s="497"/>
      <c r="BW223" s="497"/>
      <c r="BX223" s="497"/>
      <c r="BY223" s="497"/>
      <c r="BZ223" s="497"/>
      <c r="CA223" s="497"/>
      <c r="CB223" s="497"/>
      <c r="CC223" s="497"/>
      <c r="CD223" s="497"/>
      <c r="CE223" s="497"/>
      <c r="CF223" s="497"/>
      <c r="CG223" s="497"/>
      <c r="CH223" s="497"/>
      <c r="CI223" s="497"/>
      <c r="CJ223" s="497"/>
      <c r="CK223" s="497"/>
      <c r="CL223" s="497"/>
      <c r="CM223" s="497"/>
      <c r="CN223" s="497"/>
      <c r="CO223" s="497"/>
      <c r="CP223" s="497"/>
      <c r="CQ223" s="497"/>
      <c r="CR223" s="497"/>
      <c r="CS223" s="497"/>
      <c r="CT223" s="497"/>
      <c r="CU223" s="497"/>
      <c r="CV223" s="497"/>
      <c r="CW223" s="497"/>
      <c r="CX223" s="497"/>
      <c r="CY223" s="497"/>
      <c r="CZ223" s="497"/>
      <c r="DA223" s="497"/>
      <c r="DB223" s="497"/>
      <c r="DC223" s="497"/>
      <c r="DD223" s="497"/>
      <c r="DE223" s="497"/>
      <c r="DF223" s="497"/>
      <c r="DG223" s="497"/>
      <c r="DH223" s="497"/>
      <c r="DI223" s="497"/>
      <c r="DJ223" s="497"/>
      <c r="DK223" s="497"/>
      <c r="DL223" s="497"/>
      <c r="DM223" s="497"/>
      <c r="DN223" s="497"/>
      <c r="DO223" s="497"/>
      <c r="DP223" s="497"/>
      <c r="DQ223" s="497"/>
      <c r="DR223" s="497"/>
      <c r="DS223" s="497"/>
      <c r="DT223" s="497"/>
      <c r="DU223" s="497"/>
      <c r="DV223" s="497"/>
      <c r="DW223" s="497"/>
      <c r="DX223" s="497"/>
      <c r="DY223" s="497"/>
      <c r="DZ223" s="497"/>
      <c r="EA223" s="497"/>
      <c r="EB223" s="497"/>
      <c r="EC223" s="497"/>
      <c r="ED223" s="497"/>
      <c r="EE223" s="497"/>
      <c r="EF223" s="497"/>
      <c r="EG223" s="497"/>
      <c r="EH223" s="497"/>
      <c r="EI223" s="497"/>
      <c r="EJ223" s="497"/>
      <c r="EK223" s="497"/>
      <c r="EL223" s="497"/>
      <c r="EM223" s="497"/>
      <c r="EN223" s="497"/>
      <c r="EO223" s="497"/>
      <c r="EP223" s="497"/>
      <c r="EQ223" s="497"/>
      <c r="ER223" s="497"/>
      <c r="ES223" s="497"/>
      <c r="ET223" s="497"/>
      <c r="EU223" s="497"/>
      <c r="EV223" s="497"/>
      <c r="EW223" s="497"/>
      <c r="EX223" s="497"/>
      <c r="EY223" s="497"/>
      <c r="EZ223" s="497"/>
      <c r="FA223" s="497"/>
      <c r="FB223" s="497"/>
      <c r="FC223" s="497"/>
      <c r="FD223" s="497"/>
      <c r="FE223" s="497"/>
      <c r="FF223" s="497"/>
      <c r="FG223" s="497"/>
      <c r="FH223" s="497"/>
      <c r="FI223" s="497"/>
      <c r="FJ223" s="497"/>
      <c r="FK223" s="497"/>
      <c r="FL223" s="497"/>
      <c r="FM223" s="497"/>
      <c r="FN223" s="497"/>
      <c r="FO223" s="497"/>
      <c r="FP223" s="497"/>
      <c r="FQ223" s="497"/>
      <c r="FR223" s="497"/>
      <c r="FS223" s="497"/>
      <c r="FT223" s="497"/>
      <c r="FU223" s="497"/>
      <c r="FV223" s="497"/>
      <c r="FW223" s="497"/>
      <c r="FX223" s="497"/>
      <c r="FY223" s="497"/>
      <c r="FZ223" s="497"/>
      <c r="GA223" s="497"/>
      <c r="GB223" s="497"/>
      <c r="GC223" s="497"/>
      <c r="GD223" s="497"/>
      <c r="GE223" s="497"/>
      <c r="GF223" s="497"/>
      <c r="GG223" s="497"/>
      <c r="GH223" s="497"/>
      <c r="GI223" s="497"/>
      <c r="GJ223" s="497"/>
      <c r="GK223" s="497"/>
      <c r="GL223" s="497"/>
      <c r="GM223" s="497"/>
      <c r="GN223" s="497"/>
      <c r="GO223" s="497"/>
      <c r="GP223" s="497"/>
      <c r="GQ223" s="497"/>
      <c r="GR223" s="497"/>
      <c r="GS223" s="497"/>
      <c r="GT223" s="497"/>
      <c r="GU223" s="497"/>
      <c r="GV223" s="497"/>
      <c r="GW223" s="497"/>
      <c r="GX223" s="497"/>
      <c r="GY223" s="497"/>
      <c r="GZ223" s="497"/>
    </row>
    <row r="224" spans="1:208" s="496" customFormat="1" ht="10.5">
      <c r="A224" s="448" t="s">
        <v>516</v>
      </c>
      <c r="B224" s="448"/>
      <c r="C224" s="448"/>
      <c r="D224" s="493" t="s">
        <v>517</v>
      </c>
      <c r="E224" s="450">
        <v>3126.4</v>
      </c>
      <c r="F224" s="448" t="s">
        <v>516</v>
      </c>
      <c r="G224" s="448"/>
      <c r="H224" s="448"/>
      <c r="I224" s="493" t="s">
        <v>76</v>
      </c>
      <c r="J224" s="450">
        <v>3126.4</v>
      </c>
      <c r="K224" s="495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  <c r="W224" s="495"/>
      <c r="X224" s="495"/>
      <c r="Y224" s="495"/>
      <c r="Z224" s="495"/>
      <c r="AA224" s="495"/>
      <c r="AB224" s="495"/>
      <c r="AC224" s="495"/>
      <c r="AD224" s="495"/>
      <c r="AE224" s="495"/>
      <c r="AF224" s="495"/>
      <c r="AG224" s="495"/>
      <c r="AH224" s="495"/>
      <c r="AI224" s="495"/>
      <c r="AJ224" s="495"/>
      <c r="AK224" s="495"/>
      <c r="AL224" s="495"/>
      <c r="AM224" s="495"/>
      <c r="AN224" s="495"/>
      <c r="AO224" s="495"/>
      <c r="AP224" s="495"/>
      <c r="AQ224" s="495"/>
      <c r="AR224" s="495"/>
      <c r="AS224" s="495"/>
      <c r="AT224" s="495"/>
      <c r="AU224" s="495"/>
      <c r="AV224" s="495"/>
      <c r="AW224" s="495"/>
      <c r="AX224" s="495"/>
      <c r="AY224" s="495"/>
      <c r="AZ224" s="495"/>
      <c r="BA224" s="495"/>
      <c r="BB224" s="495"/>
      <c r="BC224" s="495"/>
      <c r="BD224" s="495"/>
      <c r="BE224" s="495"/>
      <c r="BF224" s="495"/>
      <c r="BG224" s="495"/>
      <c r="BH224" s="495"/>
      <c r="BI224" s="495"/>
      <c r="BJ224" s="495"/>
      <c r="BK224" s="495"/>
      <c r="BL224" s="495"/>
      <c r="BM224" s="495"/>
      <c r="BN224" s="495"/>
      <c r="BO224" s="495"/>
      <c r="BP224" s="495"/>
      <c r="BQ224" s="495"/>
      <c r="BR224" s="495"/>
      <c r="BS224" s="495"/>
      <c r="BT224" s="495"/>
      <c r="BU224" s="495"/>
      <c r="BV224" s="495"/>
      <c r="BW224" s="495"/>
      <c r="BX224" s="495"/>
      <c r="BY224" s="495"/>
      <c r="BZ224" s="495"/>
      <c r="CA224" s="495"/>
      <c r="CB224" s="495"/>
      <c r="CC224" s="495"/>
      <c r="CD224" s="495"/>
      <c r="CE224" s="495"/>
      <c r="CF224" s="495"/>
      <c r="CG224" s="495"/>
      <c r="CH224" s="495"/>
      <c r="CI224" s="495"/>
      <c r="CJ224" s="495"/>
      <c r="CK224" s="495"/>
      <c r="CL224" s="495"/>
      <c r="CM224" s="495"/>
      <c r="CN224" s="495"/>
      <c r="CO224" s="495"/>
      <c r="CP224" s="495"/>
      <c r="CQ224" s="495"/>
      <c r="CR224" s="495"/>
      <c r="CS224" s="495"/>
      <c r="CT224" s="495"/>
      <c r="CU224" s="495"/>
      <c r="CV224" s="495"/>
      <c r="CW224" s="495"/>
      <c r="CX224" s="495"/>
      <c r="CY224" s="495"/>
      <c r="CZ224" s="495"/>
      <c r="DA224" s="495"/>
      <c r="DB224" s="495"/>
      <c r="DC224" s="495"/>
      <c r="DD224" s="495"/>
      <c r="DE224" s="495"/>
      <c r="DF224" s="495"/>
      <c r="DG224" s="495"/>
      <c r="DH224" s="495"/>
      <c r="DI224" s="495"/>
      <c r="DJ224" s="495"/>
      <c r="DK224" s="495"/>
      <c r="DL224" s="495"/>
      <c r="DM224" s="495"/>
      <c r="DN224" s="495"/>
      <c r="DO224" s="495"/>
      <c r="DP224" s="495"/>
      <c r="DQ224" s="495"/>
      <c r="DR224" s="495"/>
      <c r="DS224" s="495"/>
      <c r="DT224" s="495"/>
      <c r="DU224" s="495"/>
      <c r="DV224" s="495"/>
      <c r="DW224" s="495"/>
      <c r="DX224" s="495"/>
      <c r="DY224" s="495"/>
      <c r="DZ224" s="495"/>
      <c r="EA224" s="495"/>
      <c r="EB224" s="495"/>
      <c r="EC224" s="495"/>
      <c r="ED224" s="495"/>
      <c r="EE224" s="495"/>
      <c r="EF224" s="495"/>
      <c r="EG224" s="495"/>
      <c r="EH224" s="495"/>
      <c r="EI224" s="495"/>
      <c r="EJ224" s="495"/>
      <c r="EK224" s="495"/>
      <c r="EL224" s="495"/>
      <c r="EM224" s="495"/>
      <c r="EN224" s="495"/>
      <c r="EO224" s="495"/>
      <c r="EP224" s="495"/>
      <c r="EQ224" s="495"/>
      <c r="ER224" s="495"/>
      <c r="ES224" s="495"/>
      <c r="ET224" s="495"/>
      <c r="EU224" s="495"/>
      <c r="EV224" s="495"/>
      <c r="EW224" s="495"/>
      <c r="EX224" s="495"/>
      <c r="EY224" s="495"/>
      <c r="EZ224" s="495"/>
      <c r="FA224" s="495"/>
      <c r="FB224" s="495"/>
      <c r="FC224" s="495"/>
      <c r="FD224" s="495"/>
      <c r="FE224" s="495"/>
      <c r="FF224" s="495"/>
      <c r="FG224" s="495"/>
      <c r="FH224" s="495"/>
      <c r="FI224" s="495"/>
      <c r="FJ224" s="495"/>
      <c r="FK224" s="495"/>
      <c r="FL224" s="495"/>
      <c r="FM224" s="495"/>
      <c r="FN224" s="495"/>
      <c r="FO224" s="495"/>
      <c r="FP224" s="495"/>
      <c r="FQ224" s="495"/>
      <c r="FR224" s="495"/>
      <c r="FS224" s="495"/>
      <c r="FT224" s="495"/>
      <c r="FU224" s="495"/>
      <c r="FV224" s="495"/>
      <c r="FW224" s="495"/>
      <c r="FX224" s="495"/>
      <c r="FY224" s="495"/>
      <c r="FZ224" s="495"/>
      <c r="GA224" s="495"/>
      <c r="GB224" s="495"/>
      <c r="GC224" s="495"/>
      <c r="GD224" s="495"/>
      <c r="GE224" s="495"/>
      <c r="GF224" s="495"/>
      <c r="GG224" s="495"/>
      <c r="GH224" s="495"/>
      <c r="GI224" s="495"/>
      <c r="GJ224" s="495"/>
      <c r="GK224" s="495"/>
      <c r="GL224" s="495"/>
      <c r="GM224" s="495"/>
      <c r="GN224" s="495"/>
      <c r="GO224" s="495"/>
      <c r="GP224" s="495"/>
      <c r="GQ224" s="495"/>
      <c r="GR224" s="495"/>
      <c r="GS224" s="495"/>
      <c r="GT224" s="495"/>
      <c r="GU224" s="495"/>
      <c r="GV224" s="495"/>
      <c r="GW224" s="495"/>
      <c r="GX224" s="495"/>
      <c r="GY224" s="495"/>
      <c r="GZ224" s="495"/>
    </row>
    <row r="225" spans="1:35" ht="22.5">
      <c r="A225" s="451" t="s">
        <v>516</v>
      </c>
      <c r="B225" s="451" t="s">
        <v>386</v>
      </c>
      <c r="C225" s="451"/>
      <c r="D225" s="452" t="s">
        <v>387</v>
      </c>
      <c r="E225" s="453">
        <v>279</v>
      </c>
      <c r="F225" s="451" t="s">
        <v>516</v>
      </c>
      <c r="G225" s="451" t="s">
        <v>386</v>
      </c>
      <c r="H225" s="451"/>
      <c r="I225" s="500" t="s">
        <v>387</v>
      </c>
      <c r="J225" s="453">
        <v>279</v>
      </c>
      <c r="K225" s="494"/>
      <c r="L225" s="494"/>
      <c r="M225" s="494"/>
      <c r="N225" s="494"/>
      <c r="O225" s="494"/>
      <c r="P225" s="494"/>
      <c r="Q225" s="494"/>
      <c r="R225" s="494"/>
      <c r="S225" s="494"/>
      <c r="T225" s="494"/>
      <c r="U225" s="494"/>
      <c r="V225" s="494"/>
      <c r="W225" s="494"/>
      <c r="X225" s="494"/>
      <c r="Y225" s="494"/>
      <c r="Z225" s="494"/>
      <c r="AA225" s="494"/>
      <c r="AB225" s="494"/>
      <c r="AC225" s="494"/>
      <c r="AD225" s="494"/>
      <c r="AE225" s="494"/>
      <c r="AF225" s="494"/>
      <c r="AG225" s="494"/>
      <c r="AH225" s="494"/>
      <c r="AI225" s="494"/>
    </row>
    <row r="226" spans="1:35" ht="11.25">
      <c r="A226" s="478" t="s">
        <v>516</v>
      </c>
      <c r="B226" s="478" t="s">
        <v>518</v>
      </c>
      <c r="C226" s="478"/>
      <c r="D226" s="479" t="s">
        <v>519</v>
      </c>
      <c r="E226" s="480">
        <v>279</v>
      </c>
      <c r="F226" s="478" t="s">
        <v>516</v>
      </c>
      <c r="G226" s="478" t="s">
        <v>518</v>
      </c>
      <c r="H226" s="478"/>
      <c r="I226" s="479" t="s">
        <v>519</v>
      </c>
      <c r="J226" s="480">
        <v>279</v>
      </c>
      <c r="K226" s="494"/>
      <c r="L226" s="494"/>
      <c r="M226" s="494"/>
      <c r="N226" s="494"/>
      <c r="O226" s="494"/>
      <c r="P226" s="494"/>
      <c r="Q226" s="494"/>
      <c r="R226" s="494"/>
      <c r="S226" s="494"/>
      <c r="T226" s="494"/>
      <c r="U226" s="494"/>
      <c r="V226" s="494"/>
      <c r="W226" s="494"/>
      <c r="X226" s="494"/>
      <c r="Y226" s="494"/>
      <c r="Z226" s="494"/>
      <c r="AA226" s="494"/>
      <c r="AB226" s="494"/>
      <c r="AC226" s="494"/>
      <c r="AD226" s="494"/>
      <c r="AE226" s="494"/>
      <c r="AF226" s="494"/>
      <c r="AG226" s="494"/>
      <c r="AH226" s="494"/>
      <c r="AI226" s="494"/>
    </row>
    <row r="227" spans="1:35" ht="11.25">
      <c r="A227" s="454" t="s">
        <v>516</v>
      </c>
      <c r="B227" s="454" t="s">
        <v>520</v>
      </c>
      <c r="C227" s="454"/>
      <c r="D227" s="501" t="s">
        <v>521</v>
      </c>
      <c r="E227" s="456">
        <v>279</v>
      </c>
      <c r="F227" s="454" t="s">
        <v>516</v>
      </c>
      <c r="G227" s="454" t="s">
        <v>77</v>
      </c>
      <c r="H227" s="454"/>
      <c r="I227" s="501" t="s">
        <v>521</v>
      </c>
      <c r="J227" s="456">
        <v>279</v>
      </c>
      <c r="K227" s="494"/>
      <c r="L227" s="494"/>
      <c r="M227" s="494"/>
      <c r="N227" s="494"/>
      <c r="O227" s="494"/>
      <c r="P227" s="494"/>
      <c r="Q227" s="494"/>
      <c r="R227" s="494"/>
      <c r="S227" s="494"/>
      <c r="T227" s="494"/>
      <c r="U227" s="494"/>
      <c r="V227" s="494"/>
      <c r="W227" s="494"/>
      <c r="X227" s="494"/>
      <c r="Y227" s="494"/>
      <c r="Z227" s="494"/>
      <c r="AA227" s="494"/>
      <c r="AB227" s="494"/>
      <c r="AC227" s="494"/>
      <c r="AD227" s="494"/>
      <c r="AE227" s="494"/>
      <c r="AF227" s="494"/>
      <c r="AG227" s="494"/>
      <c r="AH227" s="494"/>
      <c r="AI227" s="494"/>
    </row>
    <row r="228" spans="1:35" ht="22.5">
      <c r="A228" s="457" t="s">
        <v>516</v>
      </c>
      <c r="B228" s="457" t="s">
        <v>520</v>
      </c>
      <c r="C228" s="457" t="s">
        <v>392</v>
      </c>
      <c r="D228" s="502" t="s">
        <v>393</v>
      </c>
      <c r="E228" s="459">
        <v>279</v>
      </c>
      <c r="F228" s="457" t="s">
        <v>516</v>
      </c>
      <c r="G228" s="457" t="s">
        <v>77</v>
      </c>
      <c r="H228" s="457" t="s">
        <v>392</v>
      </c>
      <c r="I228" s="502" t="s">
        <v>393</v>
      </c>
      <c r="J228" s="459">
        <v>279</v>
      </c>
      <c r="K228" s="494"/>
      <c r="L228" s="494"/>
      <c r="M228" s="494"/>
      <c r="N228" s="494"/>
      <c r="O228" s="494"/>
      <c r="P228" s="494"/>
      <c r="Q228" s="494"/>
      <c r="R228" s="494"/>
      <c r="S228" s="494"/>
      <c r="T228" s="494"/>
      <c r="U228" s="494"/>
      <c r="V228" s="494"/>
      <c r="W228" s="494"/>
      <c r="X228" s="494"/>
      <c r="Y228" s="494"/>
      <c r="Z228" s="494"/>
      <c r="AA228" s="494"/>
      <c r="AB228" s="494"/>
      <c r="AC228" s="494"/>
      <c r="AD228" s="494"/>
      <c r="AE228" s="494"/>
      <c r="AF228" s="494"/>
      <c r="AG228" s="494"/>
      <c r="AH228" s="494"/>
      <c r="AI228" s="494"/>
    </row>
    <row r="229" spans="1:35" ht="11.25">
      <c r="A229" s="457" t="s">
        <v>516</v>
      </c>
      <c r="B229" s="457" t="s">
        <v>520</v>
      </c>
      <c r="C229" s="457" t="s">
        <v>308</v>
      </c>
      <c r="D229" s="502" t="s">
        <v>397</v>
      </c>
      <c r="E229" s="459">
        <v>279</v>
      </c>
      <c r="F229" s="457" t="s">
        <v>516</v>
      </c>
      <c r="G229" s="457" t="s">
        <v>77</v>
      </c>
      <c r="H229" s="457" t="s">
        <v>308</v>
      </c>
      <c r="I229" s="502" t="s">
        <v>397</v>
      </c>
      <c r="J229" s="459">
        <v>279</v>
      </c>
      <c r="K229" s="494"/>
      <c r="L229" s="494"/>
      <c r="M229" s="494"/>
      <c r="N229" s="494"/>
      <c r="O229" s="494"/>
      <c r="P229" s="494"/>
      <c r="Q229" s="494"/>
      <c r="R229" s="494"/>
      <c r="S229" s="494"/>
      <c r="T229" s="494"/>
      <c r="U229" s="494"/>
      <c r="V229" s="494"/>
      <c r="W229" s="494"/>
      <c r="X229" s="494"/>
      <c r="Y229" s="494"/>
      <c r="Z229" s="494"/>
      <c r="AA229" s="494"/>
      <c r="AB229" s="494"/>
      <c r="AC229" s="494"/>
      <c r="AD229" s="494"/>
      <c r="AE229" s="494"/>
      <c r="AF229" s="494"/>
      <c r="AG229" s="494"/>
      <c r="AH229" s="494"/>
      <c r="AI229" s="494"/>
    </row>
    <row r="230" spans="1:35" ht="33.75">
      <c r="A230" s="451" t="s">
        <v>516</v>
      </c>
      <c r="B230" s="451" t="s">
        <v>410</v>
      </c>
      <c r="C230" s="451"/>
      <c r="D230" s="490" t="s">
        <v>411</v>
      </c>
      <c r="E230" s="453">
        <v>1894.5</v>
      </c>
      <c r="F230" s="451" t="s">
        <v>516</v>
      </c>
      <c r="G230" s="451" t="s">
        <v>410</v>
      </c>
      <c r="H230" s="451"/>
      <c r="I230" s="490" t="s">
        <v>411</v>
      </c>
      <c r="J230" s="453">
        <v>1894.5</v>
      </c>
      <c r="K230" s="494"/>
      <c r="L230" s="494"/>
      <c r="M230" s="494"/>
      <c r="N230" s="494"/>
      <c r="O230" s="494"/>
      <c r="P230" s="494"/>
      <c r="Q230" s="494"/>
      <c r="R230" s="494"/>
      <c r="S230" s="494"/>
      <c r="T230" s="494"/>
      <c r="U230" s="494"/>
      <c r="V230" s="494"/>
      <c r="W230" s="494"/>
      <c r="X230" s="494"/>
      <c r="Y230" s="494"/>
      <c r="Z230" s="494"/>
      <c r="AA230" s="494"/>
      <c r="AB230" s="494"/>
      <c r="AC230" s="494"/>
      <c r="AD230" s="494"/>
      <c r="AE230" s="494"/>
      <c r="AF230" s="494"/>
      <c r="AG230" s="494"/>
      <c r="AH230" s="494"/>
      <c r="AI230" s="494"/>
    </row>
    <row r="231" spans="1:10" ht="11.25">
      <c r="A231" s="454" t="s">
        <v>516</v>
      </c>
      <c r="B231" s="454" t="s">
        <v>522</v>
      </c>
      <c r="C231" s="454"/>
      <c r="D231" s="486" t="s">
        <v>523</v>
      </c>
      <c r="E231" s="456">
        <v>1894.5</v>
      </c>
      <c r="F231" s="454" t="s">
        <v>516</v>
      </c>
      <c r="G231" s="454" t="s">
        <v>522</v>
      </c>
      <c r="H231" s="454"/>
      <c r="I231" s="486" t="s">
        <v>523</v>
      </c>
      <c r="J231" s="456">
        <v>1894.5</v>
      </c>
    </row>
    <row r="232" spans="1:10" ht="11.25">
      <c r="A232" s="454"/>
      <c r="B232" s="454"/>
      <c r="C232" s="454"/>
      <c r="D232" s="486"/>
      <c r="E232" s="456"/>
      <c r="F232" s="454" t="s">
        <v>516</v>
      </c>
      <c r="G232" s="454" t="s">
        <v>78</v>
      </c>
      <c r="H232" s="454"/>
      <c r="I232" s="455" t="s">
        <v>79</v>
      </c>
      <c r="J232" s="456">
        <v>1894.5</v>
      </c>
    </row>
    <row r="233" spans="1:10" ht="11.25">
      <c r="A233" s="460" t="s">
        <v>516</v>
      </c>
      <c r="B233" s="460" t="s">
        <v>78</v>
      </c>
      <c r="C233" s="460" t="s">
        <v>341</v>
      </c>
      <c r="D233" s="503" t="s">
        <v>342</v>
      </c>
      <c r="E233" s="462">
        <v>1894.5</v>
      </c>
      <c r="F233" s="460" t="s">
        <v>516</v>
      </c>
      <c r="G233" s="460" t="s">
        <v>78</v>
      </c>
      <c r="H233" s="460" t="s">
        <v>341</v>
      </c>
      <c r="I233" s="503" t="s">
        <v>342</v>
      </c>
      <c r="J233" s="462">
        <v>1894.5</v>
      </c>
    </row>
    <row r="234" spans="1:10" ht="22.5">
      <c r="A234" s="460" t="s">
        <v>516</v>
      </c>
      <c r="B234" s="460" t="s">
        <v>78</v>
      </c>
      <c r="C234" s="460" t="s">
        <v>343</v>
      </c>
      <c r="D234" s="503" t="s">
        <v>344</v>
      </c>
      <c r="E234" s="462">
        <v>1894.5</v>
      </c>
      <c r="F234" s="460" t="s">
        <v>516</v>
      </c>
      <c r="G234" s="460" t="s">
        <v>78</v>
      </c>
      <c r="H234" s="460" t="s">
        <v>343</v>
      </c>
      <c r="I234" s="503" t="s">
        <v>344</v>
      </c>
      <c r="J234" s="462">
        <v>1894.5</v>
      </c>
    </row>
    <row r="235" spans="1:10" s="494" customFormat="1" ht="22.5">
      <c r="A235" s="451" t="s">
        <v>516</v>
      </c>
      <c r="B235" s="451" t="s">
        <v>363</v>
      </c>
      <c r="C235" s="451"/>
      <c r="D235" s="452" t="s">
        <v>526</v>
      </c>
      <c r="E235" s="453">
        <v>97.9</v>
      </c>
      <c r="F235" s="451" t="s">
        <v>516</v>
      </c>
      <c r="G235" s="451" t="s">
        <v>363</v>
      </c>
      <c r="H235" s="451"/>
      <c r="I235" s="452" t="s">
        <v>526</v>
      </c>
      <c r="J235" s="453">
        <v>97.9</v>
      </c>
    </row>
    <row r="236" spans="1:10" s="463" customFormat="1" ht="11.25">
      <c r="A236" s="454" t="s">
        <v>516</v>
      </c>
      <c r="B236" s="454" t="s">
        <v>527</v>
      </c>
      <c r="C236" s="454"/>
      <c r="D236" s="455" t="s">
        <v>528</v>
      </c>
      <c r="E236" s="456">
        <v>97.9</v>
      </c>
      <c r="F236" s="454" t="s">
        <v>516</v>
      </c>
      <c r="G236" s="454" t="s">
        <v>527</v>
      </c>
      <c r="H236" s="454"/>
      <c r="I236" s="455" t="s">
        <v>528</v>
      </c>
      <c r="J236" s="456">
        <v>97.9</v>
      </c>
    </row>
    <row r="237" spans="1:10" s="463" customFormat="1" ht="22.5">
      <c r="A237" s="454" t="s">
        <v>516</v>
      </c>
      <c r="B237" s="454" t="s">
        <v>529</v>
      </c>
      <c r="C237" s="454"/>
      <c r="D237" s="455" t="s">
        <v>530</v>
      </c>
      <c r="E237" s="456">
        <v>97.9</v>
      </c>
      <c r="F237" s="454" t="s">
        <v>516</v>
      </c>
      <c r="G237" s="454" t="s">
        <v>529</v>
      </c>
      <c r="H237" s="454"/>
      <c r="I237" s="455" t="s">
        <v>530</v>
      </c>
      <c r="J237" s="456">
        <v>97.9</v>
      </c>
    </row>
    <row r="238" spans="1:10" s="487" customFormat="1" ht="11.25">
      <c r="A238" s="457" t="s">
        <v>516</v>
      </c>
      <c r="B238" s="457" t="s">
        <v>529</v>
      </c>
      <c r="C238" s="457" t="s">
        <v>345</v>
      </c>
      <c r="D238" s="458" t="s">
        <v>346</v>
      </c>
      <c r="E238" s="459">
        <v>97.9</v>
      </c>
      <c r="F238" s="457" t="s">
        <v>516</v>
      </c>
      <c r="G238" s="457" t="s">
        <v>529</v>
      </c>
      <c r="H238" s="457" t="s">
        <v>345</v>
      </c>
      <c r="I238" s="458" t="s">
        <v>346</v>
      </c>
      <c r="J238" s="459">
        <v>97.9</v>
      </c>
    </row>
    <row r="239" spans="1:10" s="487" customFormat="1" ht="22.5">
      <c r="A239" s="457" t="s">
        <v>516</v>
      </c>
      <c r="B239" s="457" t="s">
        <v>529</v>
      </c>
      <c r="C239" s="457" t="s">
        <v>300</v>
      </c>
      <c r="D239" s="458" t="s">
        <v>489</v>
      </c>
      <c r="E239" s="459">
        <v>97.9</v>
      </c>
      <c r="F239" s="457" t="s">
        <v>516</v>
      </c>
      <c r="G239" s="457" t="s">
        <v>529</v>
      </c>
      <c r="H239" s="457" t="s">
        <v>300</v>
      </c>
      <c r="I239" s="458" t="s">
        <v>489</v>
      </c>
      <c r="J239" s="459">
        <v>97.9</v>
      </c>
    </row>
    <row r="240" spans="1:10" ht="33.75">
      <c r="A240" s="451" t="s">
        <v>516</v>
      </c>
      <c r="B240" s="451" t="s">
        <v>534</v>
      </c>
      <c r="C240" s="451"/>
      <c r="D240" s="490" t="s">
        <v>535</v>
      </c>
      <c r="E240" s="453">
        <v>855</v>
      </c>
      <c r="F240" s="451" t="s">
        <v>516</v>
      </c>
      <c r="G240" s="451" t="s">
        <v>534</v>
      </c>
      <c r="H240" s="451"/>
      <c r="I240" s="490" t="s">
        <v>535</v>
      </c>
      <c r="J240" s="453">
        <v>855</v>
      </c>
    </row>
    <row r="241" spans="1:10" ht="11.25">
      <c r="A241" s="454" t="s">
        <v>516</v>
      </c>
      <c r="B241" s="454" t="s">
        <v>536</v>
      </c>
      <c r="C241" s="454"/>
      <c r="D241" s="486" t="s">
        <v>80</v>
      </c>
      <c r="E241" s="456">
        <v>855</v>
      </c>
      <c r="F241" s="454" t="s">
        <v>516</v>
      </c>
      <c r="G241" s="454" t="s">
        <v>536</v>
      </c>
      <c r="H241" s="454"/>
      <c r="I241" s="486" t="s">
        <v>80</v>
      </c>
      <c r="J241" s="456">
        <v>855</v>
      </c>
    </row>
    <row r="242" spans="1:10" ht="11.25">
      <c r="A242" s="460" t="s">
        <v>516</v>
      </c>
      <c r="B242" s="460" t="s">
        <v>536</v>
      </c>
      <c r="C242" s="460" t="s">
        <v>341</v>
      </c>
      <c r="D242" s="503" t="s">
        <v>342</v>
      </c>
      <c r="E242" s="462">
        <v>190</v>
      </c>
      <c r="F242" s="460" t="s">
        <v>516</v>
      </c>
      <c r="G242" s="460" t="s">
        <v>536</v>
      </c>
      <c r="H242" s="460" t="s">
        <v>341</v>
      </c>
      <c r="I242" s="503" t="s">
        <v>342</v>
      </c>
      <c r="J242" s="462">
        <v>190</v>
      </c>
    </row>
    <row r="243" spans="1:10" ht="22.5">
      <c r="A243" s="460" t="s">
        <v>516</v>
      </c>
      <c r="B243" s="460" t="s">
        <v>536</v>
      </c>
      <c r="C243" s="460" t="s">
        <v>343</v>
      </c>
      <c r="D243" s="503" t="s">
        <v>344</v>
      </c>
      <c r="E243" s="462">
        <v>190</v>
      </c>
      <c r="F243" s="460" t="s">
        <v>516</v>
      </c>
      <c r="G243" s="460" t="s">
        <v>536</v>
      </c>
      <c r="H243" s="460" t="s">
        <v>343</v>
      </c>
      <c r="I243" s="503" t="s">
        <v>344</v>
      </c>
      <c r="J243" s="462">
        <v>190</v>
      </c>
    </row>
    <row r="244" spans="1:10" ht="11.25">
      <c r="A244" s="460" t="s">
        <v>516</v>
      </c>
      <c r="B244" s="460" t="s">
        <v>536</v>
      </c>
      <c r="C244" s="460" t="s">
        <v>345</v>
      </c>
      <c r="D244" s="503" t="s">
        <v>346</v>
      </c>
      <c r="E244" s="462">
        <v>665</v>
      </c>
      <c r="F244" s="460" t="s">
        <v>516</v>
      </c>
      <c r="G244" s="460" t="s">
        <v>536</v>
      </c>
      <c r="H244" s="460" t="s">
        <v>345</v>
      </c>
      <c r="I244" s="503" t="s">
        <v>346</v>
      </c>
      <c r="J244" s="462">
        <v>665</v>
      </c>
    </row>
    <row r="245" spans="1:10" ht="22.5">
      <c r="A245" s="460" t="s">
        <v>516</v>
      </c>
      <c r="B245" s="460" t="s">
        <v>538</v>
      </c>
      <c r="C245" s="460" t="s">
        <v>300</v>
      </c>
      <c r="D245" s="503" t="s">
        <v>489</v>
      </c>
      <c r="E245" s="462">
        <v>665</v>
      </c>
      <c r="F245" s="460" t="s">
        <v>516</v>
      </c>
      <c r="G245" s="460" t="s">
        <v>538</v>
      </c>
      <c r="H245" s="460" t="s">
        <v>300</v>
      </c>
      <c r="I245" s="503" t="s">
        <v>489</v>
      </c>
      <c r="J245" s="462">
        <v>665</v>
      </c>
    </row>
    <row r="246" spans="1:10" s="505" customFormat="1" ht="10.5">
      <c r="A246" s="445" t="s">
        <v>305</v>
      </c>
      <c r="B246" s="445"/>
      <c r="C246" s="445"/>
      <c r="D246" s="504" t="s">
        <v>539</v>
      </c>
      <c r="E246" s="447">
        <v>149589.1</v>
      </c>
      <c r="F246" s="445" t="s">
        <v>305</v>
      </c>
      <c r="G246" s="445"/>
      <c r="H246" s="445"/>
      <c r="I246" s="504" t="s">
        <v>539</v>
      </c>
      <c r="J246" s="447">
        <v>155251.8</v>
      </c>
    </row>
    <row r="247" spans="1:10" ht="11.25">
      <c r="A247" s="448" t="s">
        <v>540</v>
      </c>
      <c r="B247" s="448"/>
      <c r="C247" s="448"/>
      <c r="D247" s="493" t="s">
        <v>541</v>
      </c>
      <c r="E247" s="450">
        <v>23261.6</v>
      </c>
      <c r="F247" s="448" t="s">
        <v>540</v>
      </c>
      <c r="G247" s="448"/>
      <c r="H247" s="448"/>
      <c r="I247" s="493" t="s">
        <v>541</v>
      </c>
      <c r="J247" s="450">
        <v>24922.7</v>
      </c>
    </row>
    <row r="248" spans="1:10" s="494" customFormat="1" ht="22.5">
      <c r="A248" s="451" t="s">
        <v>540</v>
      </c>
      <c r="B248" s="451" t="s">
        <v>542</v>
      </c>
      <c r="C248" s="451"/>
      <c r="D248" s="452" t="s">
        <v>543</v>
      </c>
      <c r="E248" s="453">
        <v>23261.6</v>
      </c>
      <c r="F248" s="451" t="s">
        <v>540</v>
      </c>
      <c r="G248" s="451" t="s">
        <v>542</v>
      </c>
      <c r="H248" s="451"/>
      <c r="I248" s="452" t="s">
        <v>543</v>
      </c>
      <c r="J248" s="453">
        <v>24922.7</v>
      </c>
    </row>
    <row r="249" spans="1:10" s="494" customFormat="1" ht="22.5">
      <c r="A249" s="454" t="s">
        <v>540</v>
      </c>
      <c r="B249" s="454" t="s">
        <v>544</v>
      </c>
      <c r="C249" s="454"/>
      <c r="D249" s="455" t="s">
        <v>545</v>
      </c>
      <c r="E249" s="456">
        <v>3214.6</v>
      </c>
      <c r="F249" s="454" t="s">
        <v>540</v>
      </c>
      <c r="G249" s="454" t="s">
        <v>544</v>
      </c>
      <c r="H249" s="454"/>
      <c r="I249" s="455" t="s">
        <v>545</v>
      </c>
      <c r="J249" s="456">
        <v>4875.7</v>
      </c>
    </row>
    <row r="250" spans="1:10" s="494" customFormat="1" ht="22.5">
      <c r="A250" s="457" t="s">
        <v>540</v>
      </c>
      <c r="B250" s="457" t="s">
        <v>544</v>
      </c>
      <c r="C250" s="457" t="s">
        <v>392</v>
      </c>
      <c r="D250" s="458" t="s">
        <v>393</v>
      </c>
      <c r="E250" s="459">
        <v>3214.6</v>
      </c>
      <c r="F250" s="457" t="s">
        <v>540</v>
      </c>
      <c r="G250" s="457" t="s">
        <v>544</v>
      </c>
      <c r="H250" s="457" t="s">
        <v>392</v>
      </c>
      <c r="I250" s="458" t="s">
        <v>393</v>
      </c>
      <c r="J250" s="459">
        <v>4875.7</v>
      </c>
    </row>
    <row r="251" spans="1:10" s="494" customFormat="1" ht="11.25">
      <c r="A251" s="457" t="s">
        <v>540</v>
      </c>
      <c r="B251" s="457" t="s">
        <v>544</v>
      </c>
      <c r="C251" s="457" t="s">
        <v>308</v>
      </c>
      <c r="D251" s="458" t="s">
        <v>394</v>
      </c>
      <c r="E251" s="459">
        <v>3214.6</v>
      </c>
      <c r="F251" s="457" t="s">
        <v>540</v>
      </c>
      <c r="G251" s="457" t="s">
        <v>544</v>
      </c>
      <c r="H251" s="457" t="s">
        <v>308</v>
      </c>
      <c r="I251" s="458" t="s">
        <v>394</v>
      </c>
      <c r="J251" s="459">
        <v>4875.7</v>
      </c>
    </row>
    <row r="252" spans="1:10" s="497" customFormat="1" ht="11.25">
      <c r="A252" s="454" t="s">
        <v>540</v>
      </c>
      <c r="B252" s="454" t="s">
        <v>546</v>
      </c>
      <c r="C252" s="454"/>
      <c r="D252" s="455" t="s">
        <v>391</v>
      </c>
      <c r="E252" s="456">
        <v>5397</v>
      </c>
      <c r="F252" s="454" t="s">
        <v>540</v>
      </c>
      <c r="G252" s="454" t="s">
        <v>546</v>
      </c>
      <c r="H252" s="454"/>
      <c r="I252" s="455" t="s">
        <v>391</v>
      </c>
      <c r="J252" s="456">
        <v>5397</v>
      </c>
    </row>
    <row r="253" spans="1:10" s="497" customFormat="1" ht="22.5">
      <c r="A253" s="457" t="s">
        <v>540</v>
      </c>
      <c r="B253" s="457" t="s">
        <v>546</v>
      </c>
      <c r="C253" s="457" t="s">
        <v>392</v>
      </c>
      <c r="D253" s="458" t="s">
        <v>393</v>
      </c>
      <c r="E253" s="459">
        <v>5397</v>
      </c>
      <c r="F253" s="457" t="s">
        <v>540</v>
      </c>
      <c r="G253" s="457" t="s">
        <v>546</v>
      </c>
      <c r="H253" s="457" t="s">
        <v>392</v>
      </c>
      <c r="I253" s="458" t="s">
        <v>393</v>
      </c>
      <c r="J253" s="459">
        <v>5397</v>
      </c>
    </row>
    <row r="254" spans="1:10" ht="11.25">
      <c r="A254" s="457" t="s">
        <v>540</v>
      </c>
      <c r="B254" s="457" t="s">
        <v>546</v>
      </c>
      <c r="C254" s="457" t="s">
        <v>308</v>
      </c>
      <c r="D254" s="458" t="s">
        <v>394</v>
      </c>
      <c r="E254" s="459">
        <v>5397</v>
      </c>
      <c r="F254" s="457" t="s">
        <v>540</v>
      </c>
      <c r="G254" s="457" t="s">
        <v>546</v>
      </c>
      <c r="H254" s="457" t="s">
        <v>308</v>
      </c>
      <c r="I254" s="458" t="s">
        <v>394</v>
      </c>
      <c r="J254" s="459">
        <v>5397</v>
      </c>
    </row>
    <row r="255" spans="1:10" ht="11.25">
      <c r="A255" s="454" t="s">
        <v>540</v>
      </c>
      <c r="B255" s="454" t="s">
        <v>547</v>
      </c>
      <c r="C255" s="454"/>
      <c r="D255" s="455" t="s">
        <v>548</v>
      </c>
      <c r="E255" s="456">
        <v>14650</v>
      </c>
      <c r="F255" s="454" t="s">
        <v>540</v>
      </c>
      <c r="G255" s="454" t="s">
        <v>547</v>
      </c>
      <c r="H255" s="454"/>
      <c r="I255" s="455" t="s">
        <v>548</v>
      </c>
      <c r="J255" s="456">
        <v>14650</v>
      </c>
    </row>
    <row r="256" spans="1:10" ht="11.25">
      <c r="A256" s="457" t="s">
        <v>540</v>
      </c>
      <c r="B256" s="457" t="s">
        <v>547</v>
      </c>
      <c r="C256" s="457" t="s">
        <v>341</v>
      </c>
      <c r="D256" s="458" t="s">
        <v>342</v>
      </c>
      <c r="E256" s="459">
        <v>300</v>
      </c>
      <c r="F256" s="457" t="s">
        <v>540</v>
      </c>
      <c r="G256" s="457" t="s">
        <v>547</v>
      </c>
      <c r="H256" s="457" t="s">
        <v>341</v>
      </c>
      <c r="I256" s="458" t="s">
        <v>342</v>
      </c>
      <c r="J256" s="459">
        <v>300</v>
      </c>
    </row>
    <row r="257" spans="1:10" ht="22.5">
      <c r="A257" s="457" t="s">
        <v>540</v>
      </c>
      <c r="B257" s="457" t="s">
        <v>547</v>
      </c>
      <c r="C257" s="457" t="s">
        <v>343</v>
      </c>
      <c r="D257" s="458" t="s">
        <v>344</v>
      </c>
      <c r="E257" s="459">
        <v>300</v>
      </c>
      <c r="F257" s="457" t="s">
        <v>540</v>
      </c>
      <c r="G257" s="457" t="s">
        <v>547</v>
      </c>
      <c r="H257" s="457" t="s">
        <v>343</v>
      </c>
      <c r="I257" s="458" t="s">
        <v>344</v>
      </c>
      <c r="J257" s="459">
        <v>300</v>
      </c>
    </row>
    <row r="258" spans="1:10" s="487" customFormat="1" ht="11.25">
      <c r="A258" s="457" t="s">
        <v>540</v>
      </c>
      <c r="B258" s="457" t="s">
        <v>547</v>
      </c>
      <c r="C258" s="457" t="s">
        <v>345</v>
      </c>
      <c r="D258" s="458" t="s">
        <v>346</v>
      </c>
      <c r="E258" s="459">
        <v>14350</v>
      </c>
      <c r="F258" s="457" t="s">
        <v>540</v>
      </c>
      <c r="G258" s="457" t="s">
        <v>547</v>
      </c>
      <c r="H258" s="457" t="s">
        <v>345</v>
      </c>
      <c r="I258" s="458" t="s">
        <v>346</v>
      </c>
      <c r="J258" s="459">
        <v>14350</v>
      </c>
    </row>
    <row r="259" spans="1:10" s="487" customFormat="1" ht="22.5">
      <c r="A259" s="457" t="s">
        <v>540</v>
      </c>
      <c r="B259" s="457" t="s">
        <v>547</v>
      </c>
      <c r="C259" s="457" t="s">
        <v>300</v>
      </c>
      <c r="D259" s="458" t="s">
        <v>489</v>
      </c>
      <c r="E259" s="459">
        <v>1000</v>
      </c>
      <c r="F259" s="457" t="s">
        <v>540</v>
      </c>
      <c r="G259" s="457" t="s">
        <v>547</v>
      </c>
      <c r="H259" s="457" t="s">
        <v>300</v>
      </c>
      <c r="I259" s="458" t="s">
        <v>489</v>
      </c>
      <c r="J259" s="459">
        <v>1000</v>
      </c>
    </row>
    <row r="260" spans="1:10" s="487" customFormat="1" ht="11.25">
      <c r="A260" s="506" t="s">
        <v>540</v>
      </c>
      <c r="B260" s="460" t="s">
        <v>547</v>
      </c>
      <c r="C260" s="460" t="s">
        <v>349</v>
      </c>
      <c r="D260" s="461" t="s">
        <v>350</v>
      </c>
      <c r="E260" s="459">
        <v>13350</v>
      </c>
      <c r="F260" s="457" t="s">
        <v>540</v>
      </c>
      <c r="G260" s="457" t="s">
        <v>547</v>
      </c>
      <c r="H260" s="457" t="s">
        <v>349</v>
      </c>
      <c r="I260" s="458" t="s">
        <v>350</v>
      </c>
      <c r="J260" s="459">
        <v>13350</v>
      </c>
    </row>
    <row r="261" spans="1:10" ht="11.25">
      <c r="A261" s="448" t="s">
        <v>554</v>
      </c>
      <c r="B261" s="448"/>
      <c r="C261" s="448"/>
      <c r="D261" s="493" t="s">
        <v>555</v>
      </c>
      <c r="E261" s="450">
        <v>6896.1</v>
      </c>
      <c r="F261" s="448" t="s">
        <v>554</v>
      </c>
      <c r="G261" s="448"/>
      <c r="H261" s="448"/>
      <c r="I261" s="493" t="s">
        <v>555</v>
      </c>
      <c r="J261" s="450">
        <v>10896.1</v>
      </c>
    </row>
    <row r="262" spans="1:10" s="494" customFormat="1" ht="22.5">
      <c r="A262" s="451" t="s">
        <v>554</v>
      </c>
      <c r="B262" s="451" t="s">
        <v>556</v>
      </c>
      <c r="C262" s="451"/>
      <c r="D262" s="452" t="s">
        <v>557</v>
      </c>
      <c r="E262" s="453">
        <v>794.1</v>
      </c>
      <c r="F262" s="451" t="s">
        <v>554</v>
      </c>
      <c r="G262" s="451" t="s">
        <v>556</v>
      </c>
      <c r="H262" s="451"/>
      <c r="I262" s="452" t="s">
        <v>557</v>
      </c>
      <c r="J262" s="453">
        <v>794.1</v>
      </c>
    </row>
    <row r="263" spans="1:10" s="494" customFormat="1" ht="22.5">
      <c r="A263" s="454" t="s">
        <v>554</v>
      </c>
      <c r="B263" s="454" t="s">
        <v>558</v>
      </c>
      <c r="C263" s="454"/>
      <c r="D263" s="455" t="s">
        <v>559</v>
      </c>
      <c r="E263" s="456">
        <v>794.1</v>
      </c>
      <c r="F263" s="454" t="s">
        <v>554</v>
      </c>
      <c r="G263" s="454" t="s">
        <v>558</v>
      </c>
      <c r="H263" s="454"/>
      <c r="I263" s="455" t="s">
        <v>559</v>
      </c>
      <c r="J263" s="456">
        <v>794.1</v>
      </c>
    </row>
    <row r="264" spans="1:10" s="494" customFormat="1" ht="11.25">
      <c r="A264" s="457" t="s">
        <v>554</v>
      </c>
      <c r="B264" s="457" t="s">
        <v>558</v>
      </c>
      <c r="C264" s="457" t="s">
        <v>341</v>
      </c>
      <c r="D264" s="458" t="s">
        <v>342</v>
      </c>
      <c r="E264" s="459">
        <v>794.1</v>
      </c>
      <c r="F264" s="457" t="s">
        <v>554</v>
      </c>
      <c r="G264" s="457" t="s">
        <v>558</v>
      </c>
      <c r="H264" s="457" t="s">
        <v>341</v>
      </c>
      <c r="I264" s="458" t="s">
        <v>342</v>
      </c>
      <c r="J264" s="459">
        <v>794.1</v>
      </c>
    </row>
    <row r="265" spans="1:10" s="494" customFormat="1" ht="22.5">
      <c r="A265" s="457" t="s">
        <v>554</v>
      </c>
      <c r="B265" s="457" t="s">
        <v>558</v>
      </c>
      <c r="C265" s="457" t="s">
        <v>343</v>
      </c>
      <c r="D265" s="458" t="s">
        <v>344</v>
      </c>
      <c r="E265" s="459">
        <v>794.1</v>
      </c>
      <c r="F265" s="457" t="s">
        <v>554</v>
      </c>
      <c r="G265" s="457" t="s">
        <v>558</v>
      </c>
      <c r="H265" s="457" t="s">
        <v>343</v>
      </c>
      <c r="I265" s="458" t="s">
        <v>344</v>
      </c>
      <c r="J265" s="459">
        <v>794.1</v>
      </c>
    </row>
    <row r="266" spans="1:10" ht="22.5">
      <c r="A266" s="451" t="s">
        <v>554</v>
      </c>
      <c r="B266" s="451" t="s">
        <v>494</v>
      </c>
      <c r="C266" s="451"/>
      <c r="D266" s="452" t="s">
        <v>495</v>
      </c>
      <c r="E266" s="453">
        <v>212.4</v>
      </c>
      <c r="F266" s="451" t="s">
        <v>554</v>
      </c>
      <c r="G266" s="451" t="s">
        <v>494</v>
      </c>
      <c r="H266" s="451"/>
      <c r="I266" s="452" t="s">
        <v>495</v>
      </c>
      <c r="J266" s="453">
        <v>212.4</v>
      </c>
    </row>
    <row r="267" spans="1:10" ht="22.5">
      <c r="A267" s="454" t="s">
        <v>554</v>
      </c>
      <c r="B267" s="454" t="s">
        <v>560</v>
      </c>
      <c r="C267" s="454"/>
      <c r="D267" s="455" t="s">
        <v>561</v>
      </c>
      <c r="E267" s="456">
        <v>212.4</v>
      </c>
      <c r="F267" s="454" t="s">
        <v>554</v>
      </c>
      <c r="G267" s="454" t="s">
        <v>560</v>
      </c>
      <c r="H267" s="454"/>
      <c r="I267" s="455" t="s">
        <v>561</v>
      </c>
      <c r="J267" s="456">
        <v>212.4</v>
      </c>
    </row>
    <row r="268" spans="1:10" ht="11.25">
      <c r="A268" s="457" t="s">
        <v>554</v>
      </c>
      <c r="B268" s="457" t="s">
        <v>560</v>
      </c>
      <c r="C268" s="457" t="s">
        <v>345</v>
      </c>
      <c r="D268" s="458" t="s">
        <v>346</v>
      </c>
      <c r="E268" s="459">
        <v>212.4</v>
      </c>
      <c r="F268" s="457" t="s">
        <v>554</v>
      </c>
      <c r="G268" s="457" t="s">
        <v>560</v>
      </c>
      <c r="H268" s="457" t="s">
        <v>345</v>
      </c>
      <c r="I268" s="458" t="s">
        <v>346</v>
      </c>
      <c r="J268" s="459">
        <v>212.4</v>
      </c>
    </row>
    <row r="269" spans="1:10" s="487" customFormat="1" ht="22.5">
      <c r="A269" s="457" t="s">
        <v>554</v>
      </c>
      <c r="B269" s="457" t="s">
        <v>560</v>
      </c>
      <c r="C269" s="457" t="s">
        <v>300</v>
      </c>
      <c r="D269" s="458" t="s">
        <v>489</v>
      </c>
      <c r="E269" s="459">
        <v>212.4</v>
      </c>
      <c r="F269" s="457" t="s">
        <v>554</v>
      </c>
      <c r="G269" s="457" t="s">
        <v>560</v>
      </c>
      <c r="H269" s="457" t="s">
        <v>300</v>
      </c>
      <c r="I269" s="458" t="s">
        <v>489</v>
      </c>
      <c r="J269" s="459">
        <v>212.4</v>
      </c>
    </row>
    <row r="270" spans="1:10" s="463" customFormat="1" ht="22.5">
      <c r="A270" s="451" t="s">
        <v>554</v>
      </c>
      <c r="B270" s="451" t="s">
        <v>500</v>
      </c>
      <c r="C270" s="451"/>
      <c r="D270" s="452" t="s">
        <v>501</v>
      </c>
      <c r="E270" s="453">
        <v>2016</v>
      </c>
      <c r="F270" s="451" t="s">
        <v>554</v>
      </c>
      <c r="G270" s="451" t="s">
        <v>500</v>
      </c>
      <c r="H270" s="451"/>
      <c r="I270" s="452" t="s">
        <v>501</v>
      </c>
      <c r="J270" s="453">
        <v>6016</v>
      </c>
    </row>
    <row r="271" spans="1:10" s="497" customFormat="1" ht="22.5">
      <c r="A271" s="454" t="s">
        <v>554</v>
      </c>
      <c r="B271" s="454" t="s">
        <v>566</v>
      </c>
      <c r="C271" s="454"/>
      <c r="D271" s="455" t="s">
        <v>567</v>
      </c>
      <c r="E271" s="456">
        <v>1016</v>
      </c>
      <c r="F271" s="454" t="s">
        <v>554</v>
      </c>
      <c r="G271" s="454" t="s">
        <v>566</v>
      </c>
      <c r="H271" s="454"/>
      <c r="I271" s="455" t="s">
        <v>567</v>
      </c>
      <c r="J271" s="456">
        <v>5016</v>
      </c>
    </row>
    <row r="272" spans="1:10" s="497" customFormat="1" ht="22.5">
      <c r="A272" s="457" t="s">
        <v>554</v>
      </c>
      <c r="B272" s="457" t="s">
        <v>566</v>
      </c>
      <c r="C272" s="457" t="s">
        <v>478</v>
      </c>
      <c r="D272" s="458" t="s">
        <v>479</v>
      </c>
      <c r="E272" s="459">
        <v>1016</v>
      </c>
      <c r="F272" s="457" t="s">
        <v>554</v>
      </c>
      <c r="G272" s="457" t="s">
        <v>566</v>
      </c>
      <c r="H272" s="457" t="s">
        <v>478</v>
      </c>
      <c r="I272" s="458" t="s">
        <v>73</v>
      </c>
      <c r="J272" s="459">
        <v>5016</v>
      </c>
    </row>
    <row r="273" spans="1:10" s="497" customFormat="1" ht="11.25">
      <c r="A273" s="457" t="s">
        <v>554</v>
      </c>
      <c r="B273" s="457" t="s">
        <v>566</v>
      </c>
      <c r="C273" s="457" t="s">
        <v>254</v>
      </c>
      <c r="D273" s="458" t="s">
        <v>504</v>
      </c>
      <c r="E273" s="459">
        <v>1016</v>
      </c>
      <c r="F273" s="457" t="s">
        <v>554</v>
      </c>
      <c r="G273" s="457" t="s">
        <v>566</v>
      </c>
      <c r="H273" s="457" t="s">
        <v>254</v>
      </c>
      <c r="I273" s="458" t="s">
        <v>504</v>
      </c>
      <c r="J273" s="459">
        <v>5016</v>
      </c>
    </row>
    <row r="274" spans="1:10" s="497" customFormat="1" ht="33.75">
      <c r="A274" s="454" t="s">
        <v>554</v>
      </c>
      <c r="B274" s="454" t="s">
        <v>568</v>
      </c>
      <c r="C274" s="454"/>
      <c r="D274" s="455" t="s">
        <v>569</v>
      </c>
      <c r="E274" s="456">
        <v>1000</v>
      </c>
      <c r="F274" s="454" t="s">
        <v>554</v>
      </c>
      <c r="G274" s="454" t="s">
        <v>568</v>
      </c>
      <c r="H274" s="454"/>
      <c r="I274" s="455" t="s">
        <v>569</v>
      </c>
      <c r="J274" s="456">
        <v>1000</v>
      </c>
    </row>
    <row r="275" spans="1:10" s="497" customFormat="1" ht="22.5">
      <c r="A275" s="457" t="s">
        <v>554</v>
      </c>
      <c r="B275" s="457" t="s">
        <v>568</v>
      </c>
      <c r="C275" s="457" t="s">
        <v>478</v>
      </c>
      <c r="D275" s="458" t="s">
        <v>479</v>
      </c>
      <c r="E275" s="459">
        <v>1000</v>
      </c>
      <c r="F275" s="457" t="s">
        <v>554</v>
      </c>
      <c r="G275" s="457" t="s">
        <v>568</v>
      </c>
      <c r="H275" s="457" t="s">
        <v>478</v>
      </c>
      <c r="I275" s="458" t="s">
        <v>73</v>
      </c>
      <c r="J275" s="459">
        <v>1000</v>
      </c>
    </row>
    <row r="276" spans="1:10" s="497" customFormat="1" ht="11.25">
      <c r="A276" s="457" t="s">
        <v>554</v>
      </c>
      <c r="B276" s="457" t="s">
        <v>568</v>
      </c>
      <c r="C276" s="457" t="s">
        <v>254</v>
      </c>
      <c r="D276" s="458" t="s">
        <v>504</v>
      </c>
      <c r="E276" s="459">
        <v>1000</v>
      </c>
      <c r="F276" s="457" t="s">
        <v>554</v>
      </c>
      <c r="G276" s="457" t="s">
        <v>568</v>
      </c>
      <c r="H276" s="457" t="s">
        <v>254</v>
      </c>
      <c r="I276" s="458" t="s">
        <v>504</v>
      </c>
      <c r="J276" s="459">
        <v>1000</v>
      </c>
    </row>
    <row r="277" spans="1:10" s="497" customFormat="1" ht="33.75">
      <c r="A277" s="451" t="s">
        <v>554</v>
      </c>
      <c r="B277" s="451" t="s">
        <v>570</v>
      </c>
      <c r="C277" s="451"/>
      <c r="D277" s="452" t="s">
        <v>571</v>
      </c>
      <c r="E277" s="453">
        <v>3873.6</v>
      </c>
      <c r="F277" s="451" t="s">
        <v>554</v>
      </c>
      <c r="G277" s="451" t="s">
        <v>570</v>
      </c>
      <c r="H277" s="451"/>
      <c r="I277" s="452" t="s">
        <v>571</v>
      </c>
      <c r="J277" s="453">
        <v>3873.6</v>
      </c>
    </row>
    <row r="278" spans="1:10" s="497" customFormat="1" ht="11.25">
      <c r="A278" s="454" t="s">
        <v>554</v>
      </c>
      <c r="B278" s="454" t="s">
        <v>572</v>
      </c>
      <c r="C278" s="454"/>
      <c r="D278" s="455" t="s">
        <v>573</v>
      </c>
      <c r="E278" s="456">
        <v>3873.6</v>
      </c>
      <c r="F278" s="454" t="s">
        <v>554</v>
      </c>
      <c r="G278" s="454" t="s">
        <v>572</v>
      </c>
      <c r="H278" s="454"/>
      <c r="I278" s="455" t="s">
        <v>573</v>
      </c>
      <c r="J278" s="456">
        <v>3873.6</v>
      </c>
    </row>
    <row r="279" spans="1:10" s="497" customFormat="1" ht="11.25">
      <c r="A279" s="457" t="s">
        <v>554</v>
      </c>
      <c r="B279" s="457" t="s">
        <v>572</v>
      </c>
      <c r="C279" s="457" t="s">
        <v>345</v>
      </c>
      <c r="D279" s="458" t="s">
        <v>346</v>
      </c>
      <c r="E279" s="459">
        <v>3873.6</v>
      </c>
      <c r="F279" s="457" t="s">
        <v>554</v>
      </c>
      <c r="G279" s="457" t="s">
        <v>572</v>
      </c>
      <c r="H279" s="457" t="s">
        <v>345</v>
      </c>
      <c r="I279" s="458" t="s">
        <v>346</v>
      </c>
      <c r="J279" s="459">
        <v>3873.6</v>
      </c>
    </row>
    <row r="280" spans="1:10" s="497" customFormat="1" ht="22.5">
      <c r="A280" s="457" t="s">
        <v>554</v>
      </c>
      <c r="B280" s="457" t="s">
        <v>572</v>
      </c>
      <c r="C280" s="457" t="s">
        <v>300</v>
      </c>
      <c r="D280" s="458" t="s">
        <v>489</v>
      </c>
      <c r="E280" s="459">
        <v>3873.6</v>
      </c>
      <c r="F280" s="457" t="s">
        <v>554</v>
      </c>
      <c r="G280" s="457" t="s">
        <v>572</v>
      </c>
      <c r="H280" s="457" t="s">
        <v>300</v>
      </c>
      <c r="I280" s="458" t="s">
        <v>489</v>
      </c>
      <c r="J280" s="459">
        <v>3873.6</v>
      </c>
    </row>
    <row r="281" spans="1:10" ht="11.25">
      <c r="A281" s="448" t="s">
        <v>574</v>
      </c>
      <c r="B281" s="448"/>
      <c r="C281" s="448"/>
      <c r="D281" s="493" t="s">
        <v>575</v>
      </c>
      <c r="E281" s="450">
        <v>106704.2</v>
      </c>
      <c r="F281" s="448" t="s">
        <v>574</v>
      </c>
      <c r="G281" s="448"/>
      <c r="H281" s="448"/>
      <c r="I281" s="493" t="s">
        <v>575</v>
      </c>
      <c r="J281" s="450">
        <v>106704.2</v>
      </c>
    </row>
    <row r="282" spans="1:10" ht="22.5">
      <c r="A282" s="451" t="s">
        <v>574</v>
      </c>
      <c r="B282" s="451" t="s">
        <v>363</v>
      </c>
      <c r="C282" s="451"/>
      <c r="D282" s="452" t="s">
        <v>526</v>
      </c>
      <c r="E282" s="453">
        <v>11775.9</v>
      </c>
      <c r="F282" s="451" t="s">
        <v>574</v>
      </c>
      <c r="G282" s="451" t="s">
        <v>363</v>
      </c>
      <c r="H282" s="451"/>
      <c r="I282" s="452" t="s">
        <v>526</v>
      </c>
      <c r="J282" s="453">
        <v>11775.9</v>
      </c>
    </row>
    <row r="283" spans="1:10" ht="11.25">
      <c r="A283" s="454" t="s">
        <v>574</v>
      </c>
      <c r="B283" s="454" t="s">
        <v>576</v>
      </c>
      <c r="C283" s="454"/>
      <c r="D283" s="455" t="s">
        <v>577</v>
      </c>
      <c r="E283" s="456">
        <v>11775.9</v>
      </c>
      <c r="F283" s="454" t="s">
        <v>574</v>
      </c>
      <c r="G283" s="454" t="s">
        <v>576</v>
      </c>
      <c r="H283" s="454"/>
      <c r="I283" s="455" t="s">
        <v>577</v>
      </c>
      <c r="J283" s="456">
        <v>11775.9</v>
      </c>
    </row>
    <row r="284" spans="1:10" ht="11.25">
      <c r="A284" s="454" t="s">
        <v>574</v>
      </c>
      <c r="B284" s="454" t="s">
        <v>578</v>
      </c>
      <c r="C284" s="454"/>
      <c r="D284" s="455" t="s">
        <v>391</v>
      </c>
      <c r="E284" s="456">
        <v>9514.4</v>
      </c>
      <c r="F284" s="454" t="s">
        <v>574</v>
      </c>
      <c r="G284" s="454" t="s">
        <v>578</v>
      </c>
      <c r="H284" s="454"/>
      <c r="I284" s="455" t="s">
        <v>391</v>
      </c>
      <c r="J284" s="456">
        <v>9514.4</v>
      </c>
    </row>
    <row r="285" spans="1:10" s="487" customFormat="1" ht="22.5">
      <c r="A285" s="457" t="s">
        <v>574</v>
      </c>
      <c r="B285" s="457" t="s">
        <v>578</v>
      </c>
      <c r="C285" s="457" t="s">
        <v>392</v>
      </c>
      <c r="D285" s="458" t="s">
        <v>393</v>
      </c>
      <c r="E285" s="459">
        <v>9514.4</v>
      </c>
      <c r="F285" s="457" t="s">
        <v>574</v>
      </c>
      <c r="G285" s="457" t="s">
        <v>578</v>
      </c>
      <c r="H285" s="457" t="s">
        <v>392</v>
      </c>
      <c r="I285" s="458" t="s">
        <v>393</v>
      </c>
      <c r="J285" s="459">
        <v>9514.4</v>
      </c>
    </row>
    <row r="286" spans="1:10" s="487" customFormat="1" ht="11.25">
      <c r="A286" s="457" t="s">
        <v>574</v>
      </c>
      <c r="B286" s="457" t="s">
        <v>578</v>
      </c>
      <c r="C286" s="457" t="s">
        <v>308</v>
      </c>
      <c r="D286" s="458" t="s">
        <v>394</v>
      </c>
      <c r="E286" s="459">
        <v>9514.4</v>
      </c>
      <c r="F286" s="457" t="s">
        <v>574</v>
      </c>
      <c r="G286" s="457" t="s">
        <v>578</v>
      </c>
      <c r="H286" s="457" t="s">
        <v>308</v>
      </c>
      <c r="I286" s="458" t="s">
        <v>394</v>
      </c>
      <c r="J286" s="459">
        <v>9514.4</v>
      </c>
    </row>
    <row r="287" spans="1:10" s="487" customFormat="1" ht="11.25">
      <c r="A287" s="454" t="s">
        <v>574</v>
      </c>
      <c r="B287" s="454" t="s">
        <v>579</v>
      </c>
      <c r="C287" s="454"/>
      <c r="D287" s="455" t="s">
        <v>580</v>
      </c>
      <c r="E287" s="456">
        <v>2257</v>
      </c>
      <c r="F287" s="454" t="s">
        <v>574</v>
      </c>
      <c r="G287" s="454" t="s">
        <v>579</v>
      </c>
      <c r="H287" s="454"/>
      <c r="I287" s="455" t="s">
        <v>580</v>
      </c>
      <c r="J287" s="456">
        <v>2257</v>
      </c>
    </row>
    <row r="288" spans="1:10" s="487" customFormat="1" ht="11.25">
      <c r="A288" s="457" t="s">
        <v>574</v>
      </c>
      <c r="B288" s="457" t="s">
        <v>579</v>
      </c>
      <c r="C288" s="457" t="s">
        <v>341</v>
      </c>
      <c r="D288" s="458" t="s">
        <v>342</v>
      </c>
      <c r="E288" s="459">
        <v>2257</v>
      </c>
      <c r="F288" s="457" t="s">
        <v>574</v>
      </c>
      <c r="G288" s="457" t="s">
        <v>579</v>
      </c>
      <c r="H288" s="457" t="s">
        <v>341</v>
      </c>
      <c r="I288" s="458" t="s">
        <v>342</v>
      </c>
      <c r="J288" s="459">
        <v>2257</v>
      </c>
    </row>
    <row r="289" spans="1:10" s="487" customFormat="1" ht="22.5">
      <c r="A289" s="457" t="s">
        <v>574</v>
      </c>
      <c r="B289" s="457" t="s">
        <v>579</v>
      </c>
      <c r="C289" s="457" t="s">
        <v>343</v>
      </c>
      <c r="D289" s="458" t="s">
        <v>344</v>
      </c>
      <c r="E289" s="459">
        <v>2257</v>
      </c>
      <c r="F289" s="457" t="s">
        <v>574</v>
      </c>
      <c r="G289" s="457" t="s">
        <v>579</v>
      </c>
      <c r="H289" s="457" t="s">
        <v>343</v>
      </c>
      <c r="I289" s="458" t="s">
        <v>344</v>
      </c>
      <c r="J289" s="459">
        <v>2257</v>
      </c>
    </row>
    <row r="290" spans="1:10" s="497" customFormat="1" ht="11.25">
      <c r="A290" s="454" t="s">
        <v>574</v>
      </c>
      <c r="B290" s="454" t="s">
        <v>581</v>
      </c>
      <c r="C290" s="454"/>
      <c r="D290" s="455" t="s">
        <v>582</v>
      </c>
      <c r="E290" s="456">
        <v>4.5</v>
      </c>
      <c r="F290" s="454" t="s">
        <v>574</v>
      </c>
      <c r="G290" s="454" t="s">
        <v>581</v>
      </c>
      <c r="H290" s="454"/>
      <c r="I290" s="455" t="s">
        <v>582</v>
      </c>
      <c r="J290" s="456">
        <v>4.5</v>
      </c>
    </row>
    <row r="291" spans="1:10" s="497" customFormat="1" ht="11.25">
      <c r="A291" s="457" t="s">
        <v>574</v>
      </c>
      <c r="B291" s="457" t="s">
        <v>581</v>
      </c>
      <c r="C291" s="457" t="s">
        <v>341</v>
      </c>
      <c r="D291" s="458" t="s">
        <v>342</v>
      </c>
      <c r="E291" s="459">
        <v>4.5</v>
      </c>
      <c r="F291" s="457" t="s">
        <v>574</v>
      </c>
      <c r="G291" s="457" t="s">
        <v>581</v>
      </c>
      <c r="H291" s="457" t="s">
        <v>341</v>
      </c>
      <c r="I291" s="458" t="s">
        <v>342</v>
      </c>
      <c r="J291" s="459">
        <v>4.5</v>
      </c>
    </row>
    <row r="292" spans="1:10" s="497" customFormat="1" ht="22.5">
      <c r="A292" s="457" t="s">
        <v>574</v>
      </c>
      <c r="B292" s="457" t="s">
        <v>581</v>
      </c>
      <c r="C292" s="457" t="s">
        <v>343</v>
      </c>
      <c r="D292" s="458" t="s">
        <v>344</v>
      </c>
      <c r="E292" s="459">
        <v>4.5</v>
      </c>
      <c r="F292" s="457" t="s">
        <v>574</v>
      </c>
      <c r="G292" s="457" t="s">
        <v>581</v>
      </c>
      <c r="H292" s="457" t="s">
        <v>343</v>
      </c>
      <c r="I292" s="458" t="s">
        <v>344</v>
      </c>
      <c r="J292" s="459">
        <v>4.5</v>
      </c>
    </row>
    <row r="293" spans="1:10" s="497" customFormat="1" ht="22.5">
      <c r="A293" s="451" t="s">
        <v>574</v>
      </c>
      <c r="B293" s="451" t="s">
        <v>494</v>
      </c>
      <c r="C293" s="451"/>
      <c r="D293" s="452" t="s">
        <v>495</v>
      </c>
      <c r="E293" s="453">
        <v>94878.3</v>
      </c>
      <c r="F293" s="451" t="s">
        <v>574</v>
      </c>
      <c r="G293" s="451" t="s">
        <v>494</v>
      </c>
      <c r="H293" s="451"/>
      <c r="I293" s="452" t="s">
        <v>495</v>
      </c>
      <c r="J293" s="453">
        <v>94878.3</v>
      </c>
    </row>
    <row r="294" spans="1:10" s="497" customFormat="1" ht="11.25">
      <c r="A294" s="454" t="s">
        <v>574</v>
      </c>
      <c r="B294" s="454" t="s">
        <v>583</v>
      </c>
      <c r="C294" s="454"/>
      <c r="D294" s="455" t="s">
        <v>391</v>
      </c>
      <c r="E294" s="456">
        <v>91150.6</v>
      </c>
      <c r="F294" s="454" t="s">
        <v>574</v>
      </c>
      <c r="G294" s="454" t="s">
        <v>583</v>
      </c>
      <c r="H294" s="454"/>
      <c r="I294" s="455" t="s">
        <v>391</v>
      </c>
      <c r="J294" s="456">
        <v>91150.6</v>
      </c>
    </row>
    <row r="295" spans="1:10" s="497" customFormat="1" ht="22.5">
      <c r="A295" s="457" t="s">
        <v>574</v>
      </c>
      <c r="B295" s="457" t="s">
        <v>583</v>
      </c>
      <c r="C295" s="457" t="s">
        <v>392</v>
      </c>
      <c r="D295" s="458" t="s">
        <v>393</v>
      </c>
      <c r="E295" s="459">
        <v>91150.6</v>
      </c>
      <c r="F295" s="457" t="s">
        <v>574</v>
      </c>
      <c r="G295" s="457" t="s">
        <v>583</v>
      </c>
      <c r="H295" s="457" t="s">
        <v>392</v>
      </c>
      <c r="I295" s="458" t="s">
        <v>393</v>
      </c>
      <c r="J295" s="459">
        <v>91150.6</v>
      </c>
    </row>
    <row r="296" spans="1:10" s="497" customFormat="1" ht="11.25">
      <c r="A296" s="457" t="s">
        <v>574</v>
      </c>
      <c r="B296" s="457" t="s">
        <v>583</v>
      </c>
      <c r="C296" s="457" t="s">
        <v>308</v>
      </c>
      <c r="D296" s="458" t="s">
        <v>394</v>
      </c>
      <c r="E296" s="459">
        <v>91150.6</v>
      </c>
      <c r="F296" s="457" t="s">
        <v>574</v>
      </c>
      <c r="G296" s="457" t="s">
        <v>583</v>
      </c>
      <c r="H296" s="457" t="s">
        <v>308</v>
      </c>
      <c r="I296" s="458" t="s">
        <v>394</v>
      </c>
      <c r="J296" s="459">
        <v>91150.6</v>
      </c>
    </row>
    <row r="297" spans="1:10" s="497" customFormat="1" ht="11.25">
      <c r="A297" s="454" t="s">
        <v>574</v>
      </c>
      <c r="B297" s="454" t="s">
        <v>584</v>
      </c>
      <c r="C297" s="454"/>
      <c r="D297" s="455" t="s">
        <v>585</v>
      </c>
      <c r="E297" s="456">
        <v>2513.2</v>
      </c>
      <c r="F297" s="454" t="s">
        <v>574</v>
      </c>
      <c r="G297" s="454" t="s">
        <v>584</v>
      </c>
      <c r="H297" s="454"/>
      <c r="I297" s="455" t="s">
        <v>585</v>
      </c>
      <c r="J297" s="456">
        <v>2513.2</v>
      </c>
    </row>
    <row r="298" spans="1:10" s="477" customFormat="1" ht="11.25">
      <c r="A298" s="457" t="s">
        <v>574</v>
      </c>
      <c r="B298" s="457" t="s">
        <v>584</v>
      </c>
      <c r="C298" s="457" t="s">
        <v>341</v>
      </c>
      <c r="D298" s="458" t="s">
        <v>342</v>
      </c>
      <c r="E298" s="459">
        <v>993.2</v>
      </c>
      <c r="F298" s="457" t="s">
        <v>574</v>
      </c>
      <c r="G298" s="457" t="s">
        <v>584</v>
      </c>
      <c r="H298" s="457" t="s">
        <v>341</v>
      </c>
      <c r="I298" s="458" t="s">
        <v>342</v>
      </c>
      <c r="J298" s="459">
        <v>993.2</v>
      </c>
    </row>
    <row r="299" spans="1:10" s="477" customFormat="1" ht="22.5">
      <c r="A299" s="457" t="s">
        <v>574</v>
      </c>
      <c r="B299" s="457" t="s">
        <v>584</v>
      </c>
      <c r="C299" s="457" t="s">
        <v>343</v>
      </c>
      <c r="D299" s="458" t="s">
        <v>344</v>
      </c>
      <c r="E299" s="459">
        <v>993.2</v>
      </c>
      <c r="F299" s="457" t="s">
        <v>574</v>
      </c>
      <c r="G299" s="457" t="s">
        <v>584</v>
      </c>
      <c r="H299" s="457" t="s">
        <v>343</v>
      </c>
      <c r="I299" s="458" t="s">
        <v>344</v>
      </c>
      <c r="J299" s="459">
        <v>993.2</v>
      </c>
    </row>
    <row r="300" spans="1:10" s="477" customFormat="1" ht="22.5">
      <c r="A300" s="457" t="s">
        <v>574</v>
      </c>
      <c r="B300" s="457" t="s">
        <v>584</v>
      </c>
      <c r="C300" s="457" t="s">
        <v>392</v>
      </c>
      <c r="D300" s="458" t="s">
        <v>393</v>
      </c>
      <c r="E300" s="459">
        <v>1520</v>
      </c>
      <c r="F300" s="457" t="s">
        <v>574</v>
      </c>
      <c r="G300" s="457" t="s">
        <v>584</v>
      </c>
      <c r="H300" s="457" t="s">
        <v>392</v>
      </c>
      <c r="I300" s="458" t="s">
        <v>393</v>
      </c>
      <c r="J300" s="459">
        <v>1520</v>
      </c>
    </row>
    <row r="301" spans="1:10" s="477" customFormat="1" ht="11.25">
      <c r="A301" s="457" t="s">
        <v>574</v>
      </c>
      <c r="B301" s="457" t="s">
        <v>584</v>
      </c>
      <c r="C301" s="457" t="s">
        <v>308</v>
      </c>
      <c r="D301" s="458" t="s">
        <v>394</v>
      </c>
      <c r="E301" s="459">
        <v>1400</v>
      </c>
      <c r="F301" s="457" t="s">
        <v>574</v>
      </c>
      <c r="G301" s="457" t="s">
        <v>584</v>
      </c>
      <c r="H301" s="457" t="s">
        <v>308</v>
      </c>
      <c r="I301" s="458" t="s">
        <v>394</v>
      </c>
      <c r="J301" s="459">
        <v>1400</v>
      </c>
    </row>
    <row r="302" spans="1:10" s="494" customFormat="1" ht="22.5">
      <c r="A302" s="457" t="s">
        <v>574</v>
      </c>
      <c r="B302" s="457" t="s">
        <v>584</v>
      </c>
      <c r="C302" s="457" t="s">
        <v>430</v>
      </c>
      <c r="D302" s="458" t="s">
        <v>431</v>
      </c>
      <c r="E302" s="459">
        <v>120</v>
      </c>
      <c r="F302" s="457" t="s">
        <v>574</v>
      </c>
      <c r="G302" s="457" t="s">
        <v>584</v>
      </c>
      <c r="H302" s="457" t="s">
        <v>430</v>
      </c>
      <c r="I302" s="458" t="s">
        <v>431</v>
      </c>
      <c r="J302" s="459">
        <v>120</v>
      </c>
    </row>
    <row r="303" spans="1:10" s="494" customFormat="1" ht="11.25">
      <c r="A303" s="454" t="s">
        <v>574</v>
      </c>
      <c r="B303" s="454" t="s">
        <v>586</v>
      </c>
      <c r="C303" s="454"/>
      <c r="D303" s="455" t="s">
        <v>587</v>
      </c>
      <c r="E303" s="456">
        <v>1214.5</v>
      </c>
      <c r="F303" s="454" t="s">
        <v>574</v>
      </c>
      <c r="G303" s="454" t="s">
        <v>586</v>
      </c>
      <c r="H303" s="454"/>
      <c r="I303" s="455" t="s">
        <v>587</v>
      </c>
      <c r="J303" s="456">
        <v>1214.5</v>
      </c>
    </row>
    <row r="304" spans="1:10" s="494" customFormat="1" ht="22.5">
      <c r="A304" s="457" t="s">
        <v>574</v>
      </c>
      <c r="B304" s="457" t="s">
        <v>586</v>
      </c>
      <c r="C304" s="457" t="s">
        <v>392</v>
      </c>
      <c r="D304" s="458" t="s">
        <v>393</v>
      </c>
      <c r="E304" s="459">
        <v>1214.5</v>
      </c>
      <c r="F304" s="457" t="s">
        <v>574</v>
      </c>
      <c r="G304" s="457" t="s">
        <v>586</v>
      </c>
      <c r="H304" s="457" t="s">
        <v>392</v>
      </c>
      <c r="I304" s="458" t="s">
        <v>393</v>
      </c>
      <c r="J304" s="459">
        <v>1214.5</v>
      </c>
    </row>
    <row r="305" spans="1:10" s="494" customFormat="1" ht="11.25">
      <c r="A305" s="457" t="s">
        <v>574</v>
      </c>
      <c r="B305" s="457" t="s">
        <v>586</v>
      </c>
      <c r="C305" s="457" t="s">
        <v>308</v>
      </c>
      <c r="D305" s="458" t="s">
        <v>394</v>
      </c>
      <c r="E305" s="459">
        <v>1214.5</v>
      </c>
      <c r="F305" s="457" t="s">
        <v>574</v>
      </c>
      <c r="G305" s="457" t="s">
        <v>586</v>
      </c>
      <c r="H305" s="457" t="s">
        <v>308</v>
      </c>
      <c r="I305" s="458" t="s">
        <v>394</v>
      </c>
      <c r="J305" s="459">
        <v>1214.5</v>
      </c>
    </row>
    <row r="306" spans="1:10" s="494" customFormat="1" ht="22.5">
      <c r="A306" s="451" t="s">
        <v>574</v>
      </c>
      <c r="B306" s="451" t="s">
        <v>483</v>
      </c>
      <c r="C306" s="451"/>
      <c r="D306" s="452" t="s">
        <v>484</v>
      </c>
      <c r="E306" s="453">
        <v>50</v>
      </c>
      <c r="F306" s="451" t="s">
        <v>574</v>
      </c>
      <c r="G306" s="451" t="s">
        <v>483</v>
      </c>
      <c r="H306" s="451"/>
      <c r="I306" s="452" t="s">
        <v>484</v>
      </c>
      <c r="J306" s="453">
        <v>50</v>
      </c>
    </row>
    <row r="307" spans="1:10" s="494" customFormat="1" ht="11.25">
      <c r="A307" s="454" t="s">
        <v>574</v>
      </c>
      <c r="B307" s="454" t="s">
        <v>485</v>
      </c>
      <c r="C307" s="454"/>
      <c r="D307" s="455" t="s">
        <v>486</v>
      </c>
      <c r="E307" s="456">
        <v>50</v>
      </c>
      <c r="F307" s="454" t="s">
        <v>574</v>
      </c>
      <c r="G307" s="454" t="s">
        <v>485</v>
      </c>
      <c r="H307" s="454"/>
      <c r="I307" s="455" t="s">
        <v>486</v>
      </c>
      <c r="J307" s="456">
        <v>50</v>
      </c>
    </row>
    <row r="308" spans="1:10" s="494" customFormat="1" ht="11.25">
      <c r="A308" s="454" t="s">
        <v>574</v>
      </c>
      <c r="B308" s="454" t="s">
        <v>588</v>
      </c>
      <c r="C308" s="454"/>
      <c r="D308" s="455" t="s">
        <v>589</v>
      </c>
      <c r="E308" s="456">
        <v>50</v>
      </c>
      <c r="F308" s="454" t="s">
        <v>574</v>
      </c>
      <c r="G308" s="454" t="s">
        <v>588</v>
      </c>
      <c r="H308" s="454"/>
      <c r="I308" s="455" t="s">
        <v>589</v>
      </c>
      <c r="J308" s="456">
        <v>50</v>
      </c>
    </row>
    <row r="309" spans="1:10" s="494" customFormat="1" ht="11.25">
      <c r="A309" s="457" t="s">
        <v>574</v>
      </c>
      <c r="B309" s="457" t="s">
        <v>588</v>
      </c>
      <c r="C309" s="457" t="s">
        <v>341</v>
      </c>
      <c r="D309" s="458" t="s">
        <v>342</v>
      </c>
      <c r="E309" s="459">
        <v>50</v>
      </c>
      <c r="F309" s="457" t="s">
        <v>574</v>
      </c>
      <c r="G309" s="457" t="s">
        <v>588</v>
      </c>
      <c r="H309" s="457" t="s">
        <v>341</v>
      </c>
      <c r="I309" s="458" t="s">
        <v>342</v>
      </c>
      <c r="J309" s="459">
        <v>50</v>
      </c>
    </row>
    <row r="310" spans="1:10" s="494" customFormat="1" ht="22.5">
      <c r="A310" s="457" t="s">
        <v>574</v>
      </c>
      <c r="B310" s="457" t="s">
        <v>588</v>
      </c>
      <c r="C310" s="457" t="s">
        <v>343</v>
      </c>
      <c r="D310" s="458" t="s">
        <v>344</v>
      </c>
      <c r="E310" s="459">
        <v>50</v>
      </c>
      <c r="F310" s="457" t="s">
        <v>574</v>
      </c>
      <c r="G310" s="457" t="s">
        <v>588</v>
      </c>
      <c r="H310" s="457" t="s">
        <v>343</v>
      </c>
      <c r="I310" s="458" t="s">
        <v>344</v>
      </c>
      <c r="J310" s="459">
        <v>50</v>
      </c>
    </row>
    <row r="311" spans="1:10" s="477" customFormat="1" ht="11.25">
      <c r="A311" s="448" t="s">
        <v>590</v>
      </c>
      <c r="B311" s="448"/>
      <c r="C311" s="448"/>
      <c r="D311" s="493" t="s">
        <v>591</v>
      </c>
      <c r="E311" s="450">
        <v>12727.2</v>
      </c>
      <c r="F311" s="448" t="s">
        <v>590</v>
      </c>
      <c r="G311" s="448"/>
      <c r="H311" s="448"/>
      <c r="I311" s="493" t="s">
        <v>591</v>
      </c>
      <c r="J311" s="450">
        <v>12728.8</v>
      </c>
    </row>
    <row r="312" spans="1:10" s="477" customFormat="1" ht="33.75">
      <c r="A312" s="451" t="s">
        <v>590</v>
      </c>
      <c r="B312" s="451" t="s">
        <v>592</v>
      </c>
      <c r="C312" s="451"/>
      <c r="D312" s="452" t="s">
        <v>593</v>
      </c>
      <c r="E312" s="453">
        <v>12727.2</v>
      </c>
      <c r="F312" s="451" t="s">
        <v>590</v>
      </c>
      <c r="G312" s="451" t="s">
        <v>592</v>
      </c>
      <c r="H312" s="451"/>
      <c r="I312" s="452" t="s">
        <v>593</v>
      </c>
      <c r="J312" s="453">
        <v>12728.8</v>
      </c>
    </row>
    <row r="313" spans="1:10" s="477" customFormat="1" ht="33.75">
      <c r="A313" s="454" t="s">
        <v>590</v>
      </c>
      <c r="B313" s="454" t="s">
        <v>594</v>
      </c>
      <c r="C313" s="454"/>
      <c r="D313" s="455" t="s">
        <v>595</v>
      </c>
      <c r="E313" s="456">
        <v>3.2</v>
      </c>
      <c r="F313" s="454" t="s">
        <v>590</v>
      </c>
      <c r="G313" s="454" t="s">
        <v>594</v>
      </c>
      <c r="H313" s="454"/>
      <c r="I313" s="455" t="s">
        <v>595</v>
      </c>
      <c r="J313" s="456">
        <v>4.8</v>
      </c>
    </row>
    <row r="314" spans="1:10" s="477" customFormat="1" ht="11.25">
      <c r="A314" s="457" t="s">
        <v>590</v>
      </c>
      <c r="B314" s="457" t="s">
        <v>594</v>
      </c>
      <c r="C314" s="457" t="s">
        <v>341</v>
      </c>
      <c r="D314" s="458" t="s">
        <v>342</v>
      </c>
      <c r="E314" s="459">
        <v>3.2</v>
      </c>
      <c r="F314" s="457" t="s">
        <v>590</v>
      </c>
      <c r="G314" s="457" t="s">
        <v>594</v>
      </c>
      <c r="H314" s="457" t="s">
        <v>341</v>
      </c>
      <c r="I314" s="458" t="s">
        <v>342</v>
      </c>
      <c r="J314" s="459">
        <v>4.8</v>
      </c>
    </row>
    <row r="315" spans="1:10" s="477" customFormat="1" ht="22.5">
      <c r="A315" s="457" t="s">
        <v>590</v>
      </c>
      <c r="B315" s="457" t="s">
        <v>594</v>
      </c>
      <c r="C315" s="457" t="s">
        <v>343</v>
      </c>
      <c r="D315" s="458" t="s">
        <v>344</v>
      </c>
      <c r="E315" s="459">
        <v>3.2</v>
      </c>
      <c r="F315" s="457" t="s">
        <v>590</v>
      </c>
      <c r="G315" s="457" t="s">
        <v>594</v>
      </c>
      <c r="H315" s="457" t="s">
        <v>343</v>
      </c>
      <c r="I315" s="458" t="s">
        <v>344</v>
      </c>
      <c r="J315" s="459">
        <v>4.8</v>
      </c>
    </row>
    <row r="316" spans="1:10" s="477" customFormat="1" ht="11.25">
      <c r="A316" s="454" t="s">
        <v>590</v>
      </c>
      <c r="B316" s="454" t="s">
        <v>596</v>
      </c>
      <c r="C316" s="454"/>
      <c r="D316" s="455" t="s">
        <v>330</v>
      </c>
      <c r="E316" s="456">
        <v>12724</v>
      </c>
      <c r="F316" s="454" t="s">
        <v>590</v>
      </c>
      <c r="G316" s="454" t="s">
        <v>596</v>
      </c>
      <c r="H316" s="454"/>
      <c r="I316" s="455" t="s">
        <v>330</v>
      </c>
      <c r="J316" s="456">
        <v>12724</v>
      </c>
    </row>
    <row r="317" spans="1:10" s="477" customFormat="1" ht="33.75">
      <c r="A317" s="457" t="s">
        <v>590</v>
      </c>
      <c r="B317" s="457" t="s">
        <v>597</v>
      </c>
      <c r="C317" s="457" t="s">
        <v>331</v>
      </c>
      <c r="D317" s="458" t="s">
        <v>332</v>
      </c>
      <c r="E317" s="459">
        <v>12228.1</v>
      </c>
      <c r="F317" s="457" t="s">
        <v>590</v>
      </c>
      <c r="G317" s="457" t="s">
        <v>597</v>
      </c>
      <c r="H317" s="457" t="s">
        <v>331</v>
      </c>
      <c r="I317" s="458" t="s">
        <v>332</v>
      </c>
      <c r="J317" s="459">
        <v>12228.1</v>
      </c>
    </row>
    <row r="318" spans="1:10" s="477" customFormat="1" ht="11.25">
      <c r="A318" s="457" t="s">
        <v>590</v>
      </c>
      <c r="B318" s="457" t="s">
        <v>596</v>
      </c>
      <c r="C318" s="457" t="s">
        <v>241</v>
      </c>
      <c r="D318" s="458" t="s">
        <v>333</v>
      </c>
      <c r="E318" s="459">
        <v>12228.1</v>
      </c>
      <c r="F318" s="457" t="s">
        <v>590</v>
      </c>
      <c r="G318" s="457" t="s">
        <v>596</v>
      </c>
      <c r="H318" s="457" t="s">
        <v>241</v>
      </c>
      <c r="I318" s="458" t="s">
        <v>333</v>
      </c>
      <c r="J318" s="459">
        <v>12228.1</v>
      </c>
    </row>
    <row r="319" spans="1:10" s="477" customFormat="1" ht="11.25">
      <c r="A319" s="457" t="s">
        <v>590</v>
      </c>
      <c r="B319" s="457" t="s">
        <v>596</v>
      </c>
      <c r="C319" s="457" t="s">
        <v>341</v>
      </c>
      <c r="D319" s="458" t="s">
        <v>342</v>
      </c>
      <c r="E319" s="459">
        <v>493.9</v>
      </c>
      <c r="F319" s="457" t="s">
        <v>590</v>
      </c>
      <c r="G319" s="457" t="s">
        <v>596</v>
      </c>
      <c r="H319" s="457" t="s">
        <v>341</v>
      </c>
      <c r="I319" s="458" t="s">
        <v>342</v>
      </c>
      <c r="J319" s="459">
        <v>493.9</v>
      </c>
    </row>
    <row r="320" spans="1:10" s="477" customFormat="1" ht="22.5">
      <c r="A320" s="457" t="s">
        <v>590</v>
      </c>
      <c r="B320" s="457" t="s">
        <v>596</v>
      </c>
      <c r="C320" s="457" t="s">
        <v>343</v>
      </c>
      <c r="D320" s="458" t="s">
        <v>344</v>
      </c>
      <c r="E320" s="459">
        <v>493.9</v>
      </c>
      <c r="F320" s="457" t="s">
        <v>590</v>
      </c>
      <c r="G320" s="457" t="s">
        <v>596</v>
      </c>
      <c r="H320" s="457" t="s">
        <v>343</v>
      </c>
      <c r="I320" s="458" t="s">
        <v>344</v>
      </c>
      <c r="J320" s="459">
        <v>493.9</v>
      </c>
    </row>
    <row r="321" spans="1:10" s="477" customFormat="1" ht="11.25">
      <c r="A321" s="457" t="s">
        <v>590</v>
      </c>
      <c r="B321" s="457" t="s">
        <v>596</v>
      </c>
      <c r="C321" s="457" t="s">
        <v>345</v>
      </c>
      <c r="D321" s="458" t="s">
        <v>346</v>
      </c>
      <c r="E321" s="459">
        <v>2</v>
      </c>
      <c r="F321" s="457" t="s">
        <v>590</v>
      </c>
      <c r="G321" s="457" t="s">
        <v>596</v>
      </c>
      <c r="H321" s="457" t="s">
        <v>345</v>
      </c>
      <c r="I321" s="458" t="s">
        <v>346</v>
      </c>
      <c r="J321" s="459">
        <v>2</v>
      </c>
    </row>
    <row r="322" spans="1:10" s="477" customFormat="1" ht="11.25">
      <c r="A322" s="457" t="s">
        <v>590</v>
      </c>
      <c r="B322" s="457" t="s">
        <v>596</v>
      </c>
      <c r="C322" s="457" t="s">
        <v>347</v>
      </c>
      <c r="D322" s="458" t="s">
        <v>348</v>
      </c>
      <c r="E322" s="459">
        <v>2</v>
      </c>
      <c r="F322" s="457" t="s">
        <v>590</v>
      </c>
      <c r="G322" s="457" t="s">
        <v>596</v>
      </c>
      <c r="H322" s="457" t="s">
        <v>347</v>
      </c>
      <c r="I322" s="458" t="s">
        <v>348</v>
      </c>
      <c r="J322" s="459">
        <v>2</v>
      </c>
    </row>
    <row r="323" spans="1:10" ht="11.25">
      <c r="A323" s="445" t="s">
        <v>281</v>
      </c>
      <c r="B323" s="445"/>
      <c r="C323" s="445"/>
      <c r="D323" s="446" t="s">
        <v>598</v>
      </c>
      <c r="E323" s="447">
        <v>728820.1</v>
      </c>
      <c r="F323" s="445" t="s">
        <v>281</v>
      </c>
      <c r="G323" s="445"/>
      <c r="H323" s="445"/>
      <c r="I323" s="446" t="s">
        <v>598</v>
      </c>
      <c r="J323" s="447">
        <v>1015532.6</v>
      </c>
    </row>
    <row r="324" spans="1:10" ht="11.25">
      <c r="A324" s="448" t="s">
        <v>599</v>
      </c>
      <c r="B324" s="448"/>
      <c r="C324" s="448"/>
      <c r="D324" s="449" t="s">
        <v>600</v>
      </c>
      <c r="E324" s="450">
        <v>327138.4</v>
      </c>
      <c r="F324" s="448" t="s">
        <v>599</v>
      </c>
      <c r="G324" s="448"/>
      <c r="H324" s="448"/>
      <c r="I324" s="449" t="s">
        <v>600</v>
      </c>
      <c r="J324" s="450">
        <v>471494</v>
      </c>
    </row>
    <row r="325" spans="1:10" ht="22.5">
      <c r="A325" s="451" t="s">
        <v>599</v>
      </c>
      <c r="B325" s="451" t="s">
        <v>386</v>
      </c>
      <c r="C325" s="451"/>
      <c r="D325" s="452" t="s">
        <v>387</v>
      </c>
      <c r="E325" s="453">
        <v>318957.1</v>
      </c>
      <c r="F325" s="451" t="s">
        <v>599</v>
      </c>
      <c r="G325" s="451" t="s">
        <v>386</v>
      </c>
      <c r="H325" s="451"/>
      <c r="I325" s="452" t="s">
        <v>387</v>
      </c>
      <c r="J325" s="453">
        <v>463550.7</v>
      </c>
    </row>
    <row r="326" spans="1:10" ht="11.25">
      <c r="A326" s="454" t="s">
        <v>599</v>
      </c>
      <c r="B326" s="454" t="s">
        <v>601</v>
      </c>
      <c r="C326" s="454"/>
      <c r="D326" s="455" t="s">
        <v>602</v>
      </c>
      <c r="E326" s="456">
        <v>318957.1</v>
      </c>
      <c r="F326" s="454" t="s">
        <v>599</v>
      </c>
      <c r="G326" s="454" t="s">
        <v>601</v>
      </c>
      <c r="H326" s="454"/>
      <c r="I326" s="455" t="s">
        <v>602</v>
      </c>
      <c r="J326" s="456">
        <v>463550.7</v>
      </c>
    </row>
    <row r="327" spans="1:10" ht="11.25">
      <c r="A327" s="454" t="s">
        <v>599</v>
      </c>
      <c r="B327" s="454" t="s">
        <v>603</v>
      </c>
      <c r="C327" s="454"/>
      <c r="D327" s="455" t="s">
        <v>604</v>
      </c>
      <c r="E327" s="456">
        <v>171887.6</v>
      </c>
      <c r="F327" s="454" t="s">
        <v>599</v>
      </c>
      <c r="G327" s="454" t="s">
        <v>603</v>
      </c>
      <c r="H327" s="454"/>
      <c r="I327" s="455" t="s">
        <v>604</v>
      </c>
      <c r="J327" s="456">
        <v>316251.9</v>
      </c>
    </row>
    <row r="328" spans="1:10" ht="22.5">
      <c r="A328" s="457" t="s">
        <v>599</v>
      </c>
      <c r="B328" s="457" t="s">
        <v>603</v>
      </c>
      <c r="C328" s="457" t="s">
        <v>392</v>
      </c>
      <c r="D328" s="458" t="s">
        <v>393</v>
      </c>
      <c r="E328" s="459">
        <v>171887.6</v>
      </c>
      <c r="F328" s="457" t="s">
        <v>599</v>
      </c>
      <c r="G328" s="457" t="s">
        <v>603</v>
      </c>
      <c r="H328" s="457" t="s">
        <v>392</v>
      </c>
      <c r="I328" s="458" t="s">
        <v>393</v>
      </c>
      <c r="J328" s="459">
        <v>316251.9</v>
      </c>
    </row>
    <row r="329" spans="1:10" ht="11.25">
      <c r="A329" s="457" t="s">
        <v>599</v>
      </c>
      <c r="B329" s="457" t="s">
        <v>603</v>
      </c>
      <c r="C329" s="457" t="s">
        <v>308</v>
      </c>
      <c r="D329" s="458" t="s">
        <v>394</v>
      </c>
      <c r="E329" s="459">
        <v>171887.6</v>
      </c>
      <c r="F329" s="457" t="s">
        <v>599</v>
      </c>
      <c r="G329" s="457" t="s">
        <v>603</v>
      </c>
      <c r="H329" s="457" t="s">
        <v>308</v>
      </c>
      <c r="I329" s="458" t="s">
        <v>394</v>
      </c>
      <c r="J329" s="459">
        <v>316251.9</v>
      </c>
    </row>
    <row r="330" spans="1:10" ht="11.25">
      <c r="A330" s="454" t="s">
        <v>599</v>
      </c>
      <c r="B330" s="454" t="s">
        <v>605</v>
      </c>
      <c r="C330" s="454"/>
      <c r="D330" s="455" t="s">
        <v>391</v>
      </c>
      <c r="E330" s="456">
        <v>127487.5</v>
      </c>
      <c r="F330" s="454" t="s">
        <v>599</v>
      </c>
      <c r="G330" s="454" t="s">
        <v>605</v>
      </c>
      <c r="H330" s="454"/>
      <c r="I330" s="455" t="s">
        <v>391</v>
      </c>
      <c r="J330" s="456">
        <v>127487.5</v>
      </c>
    </row>
    <row r="331" spans="1:10" ht="22.5">
      <c r="A331" s="457" t="s">
        <v>599</v>
      </c>
      <c r="B331" s="457" t="s">
        <v>605</v>
      </c>
      <c r="C331" s="457" t="s">
        <v>392</v>
      </c>
      <c r="D331" s="458" t="s">
        <v>393</v>
      </c>
      <c r="E331" s="459">
        <v>127487.5</v>
      </c>
      <c r="F331" s="457" t="s">
        <v>599</v>
      </c>
      <c r="G331" s="457" t="s">
        <v>605</v>
      </c>
      <c r="H331" s="457" t="s">
        <v>392</v>
      </c>
      <c r="I331" s="458" t="s">
        <v>393</v>
      </c>
      <c r="J331" s="459">
        <v>127487.5</v>
      </c>
    </row>
    <row r="332" spans="1:10" ht="11.25">
      <c r="A332" s="457" t="s">
        <v>599</v>
      </c>
      <c r="B332" s="457" t="s">
        <v>605</v>
      </c>
      <c r="C332" s="457" t="s">
        <v>308</v>
      </c>
      <c r="D332" s="458" t="s">
        <v>394</v>
      </c>
      <c r="E332" s="459">
        <v>127487.5</v>
      </c>
      <c r="F332" s="457" t="s">
        <v>599</v>
      </c>
      <c r="G332" s="457" t="s">
        <v>605</v>
      </c>
      <c r="H332" s="457" t="s">
        <v>308</v>
      </c>
      <c r="I332" s="458" t="s">
        <v>394</v>
      </c>
      <c r="J332" s="459">
        <v>127487.5</v>
      </c>
    </row>
    <row r="333" spans="1:10" ht="11.25">
      <c r="A333" s="454" t="s">
        <v>599</v>
      </c>
      <c r="B333" s="454" t="s">
        <v>606</v>
      </c>
      <c r="C333" s="454"/>
      <c r="D333" s="455" t="s">
        <v>396</v>
      </c>
      <c r="E333" s="456">
        <v>12708.2</v>
      </c>
      <c r="F333" s="454" t="s">
        <v>599</v>
      </c>
      <c r="G333" s="454" t="s">
        <v>606</v>
      </c>
      <c r="H333" s="454"/>
      <c r="I333" s="455" t="s">
        <v>396</v>
      </c>
      <c r="J333" s="456">
        <v>11811.3</v>
      </c>
    </row>
    <row r="334" spans="1:10" ht="22.5">
      <c r="A334" s="457" t="s">
        <v>599</v>
      </c>
      <c r="B334" s="457" t="s">
        <v>606</v>
      </c>
      <c r="C334" s="457" t="s">
        <v>392</v>
      </c>
      <c r="D334" s="458" t="s">
        <v>393</v>
      </c>
      <c r="E334" s="459">
        <v>12708.2</v>
      </c>
      <c r="F334" s="457" t="s">
        <v>599</v>
      </c>
      <c r="G334" s="457" t="s">
        <v>606</v>
      </c>
      <c r="H334" s="457" t="s">
        <v>392</v>
      </c>
      <c r="I334" s="458" t="s">
        <v>393</v>
      </c>
      <c r="J334" s="459">
        <v>11811.3</v>
      </c>
    </row>
    <row r="335" spans="1:10" ht="11.25">
      <c r="A335" s="457" t="s">
        <v>599</v>
      </c>
      <c r="B335" s="457" t="s">
        <v>606</v>
      </c>
      <c r="C335" s="457" t="s">
        <v>308</v>
      </c>
      <c r="D335" s="458" t="s">
        <v>394</v>
      </c>
      <c r="E335" s="459">
        <v>12708.2</v>
      </c>
      <c r="F335" s="457" t="s">
        <v>599</v>
      </c>
      <c r="G335" s="457" t="s">
        <v>606</v>
      </c>
      <c r="H335" s="457" t="s">
        <v>308</v>
      </c>
      <c r="I335" s="458" t="s">
        <v>394</v>
      </c>
      <c r="J335" s="459">
        <v>11811.3</v>
      </c>
    </row>
    <row r="336" spans="1:10" ht="33.75">
      <c r="A336" s="454" t="s">
        <v>599</v>
      </c>
      <c r="B336" s="454" t="s">
        <v>611</v>
      </c>
      <c r="C336" s="454"/>
      <c r="D336" s="455" t="s">
        <v>612</v>
      </c>
      <c r="E336" s="456">
        <v>6873.8</v>
      </c>
      <c r="F336" s="454" t="s">
        <v>599</v>
      </c>
      <c r="G336" s="454" t="s">
        <v>611</v>
      </c>
      <c r="H336" s="454"/>
      <c r="I336" s="455" t="s">
        <v>612</v>
      </c>
      <c r="J336" s="456">
        <v>8000</v>
      </c>
    </row>
    <row r="337" spans="1:10" ht="18" customHeight="1">
      <c r="A337" s="457" t="s">
        <v>599</v>
      </c>
      <c r="B337" s="457" t="s">
        <v>611</v>
      </c>
      <c r="C337" s="457" t="s">
        <v>478</v>
      </c>
      <c r="D337" s="507" t="s">
        <v>479</v>
      </c>
      <c r="E337" s="459">
        <v>6873.8</v>
      </c>
      <c r="F337" s="457" t="s">
        <v>599</v>
      </c>
      <c r="G337" s="457" t="s">
        <v>611</v>
      </c>
      <c r="H337" s="457" t="s">
        <v>478</v>
      </c>
      <c r="I337" s="458" t="s">
        <v>73</v>
      </c>
      <c r="J337" s="459">
        <v>8000</v>
      </c>
    </row>
    <row r="338" spans="1:10" ht="45">
      <c r="A338" s="457" t="s">
        <v>599</v>
      </c>
      <c r="B338" s="457" t="s">
        <v>611</v>
      </c>
      <c r="C338" s="457" t="s">
        <v>609</v>
      </c>
      <c r="D338" s="507" t="s">
        <v>610</v>
      </c>
      <c r="E338" s="459">
        <v>6873.8</v>
      </c>
      <c r="F338" s="457" t="s">
        <v>599</v>
      </c>
      <c r="G338" s="457" t="s">
        <v>611</v>
      </c>
      <c r="H338" s="457" t="s">
        <v>609</v>
      </c>
      <c r="I338" s="458" t="s">
        <v>81</v>
      </c>
      <c r="J338" s="459">
        <v>8000</v>
      </c>
    </row>
    <row r="339" spans="1:10" ht="33.75">
      <c r="A339" s="451" t="s">
        <v>599</v>
      </c>
      <c r="B339" s="451" t="s">
        <v>436</v>
      </c>
      <c r="C339" s="451"/>
      <c r="D339" s="452" t="s">
        <v>437</v>
      </c>
      <c r="E339" s="453">
        <v>444</v>
      </c>
      <c r="F339" s="451" t="s">
        <v>599</v>
      </c>
      <c r="G339" s="451" t="s">
        <v>436</v>
      </c>
      <c r="H339" s="451"/>
      <c r="I339" s="452" t="s">
        <v>437</v>
      </c>
      <c r="J339" s="453">
        <v>206</v>
      </c>
    </row>
    <row r="340" spans="1:10" ht="22.5">
      <c r="A340" s="454" t="s">
        <v>599</v>
      </c>
      <c r="B340" s="454" t="s">
        <v>438</v>
      </c>
      <c r="C340" s="454"/>
      <c r="D340" s="455" t="s">
        <v>439</v>
      </c>
      <c r="E340" s="456">
        <v>444</v>
      </c>
      <c r="F340" s="454" t="s">
        <v>599</v>
      </c>
      <c r="G340" s="454" t="s">
        <v>438</v>
      </c>
      <c r="H340" s="454"/>
      <c r="I340" s="455" t="s">
        <v>439</v>
      </c>
      <c r="J340" s="456">
        <v>206</v>
      </c>
    </row>
    <row r="341" spans="1:10" ht="22.5">
      <c r="A341" s="454" t="s">
        <v>599</v>
      </c>
      <c r="B341" s="454" t="s">
        <v>440</v>
      </c>
      <c r="C341" s="454"/>
      <c r="D341" s="455" t="s">
        <v>613</v>
      </c>
      <c r="E341" s="456">
        <v>444</v>
      </c>
      <c r="F341" s="454" t="s">
        <v>599</v>
      </c>
      <c r="G341" s="454" t="s">
        <v>440</v>
      </c>
      <c r="H341" s="454"/>
      <c r="I341" s="455" t="s">
        <v>613</v>
      </c>
      <c r="J341" s="456">
        <v>206</v>
      </c>
    </row>
    <row r="342" spans="1:10" ht="22.5">
      <c r="A342" s="457" t="s">
        <v>599</v>
      </c>
      <c r="B342" s="457" t="s">
        <v>440</v>
      </c>
      <c r="C342" s="457" t="s">
        <v>392</v>
      </c>
      <c r="D342" s="458" t="s">
        <v>393</v>
      </c>
      <c r="E342" s="459">
        <v>444</v>
      </c>
      <c r="F342" s="457" t="s">
        <v>599</v>
      </c>
      <c r="G342" s="457" t="s">
        <v>440</v>
      </c>
      <c r="H342" s="457" t="s">
        <v>392</v>
      </c>
      <c r="I342" s="458" t="s">
        <v>393</v>
      </c>
      <c r="J342" s="459">
        <v>206</v>
      </c>
    </row>
    <row r="343" spans="1:10" ht="11.25">
      <c r="A343" s="457" t="s">
        <v>599</v>
      </c>
      <c r="B343" s="457" t="s">
        <v>440</v>
      </c>
      <c r="C343" s="457" t="s">
        <v>308</v>
      </c>
      <c r="D343" s="458" t="s">
        <v>394</v>
      </c>
      <c r="E343" s="459">
        <v>444</v>
      </c>
      <c r="F343" s="457" t="s">
        <v>599</v>
      </c>
      <c r="G343" s="457" t="s">
        <v>440</v>
      </c>
      <c r="H343" s="457" t="s">
        <v>308</v>
      </c>
      <c r="I343" s="458" t="s">
        <v>394</v>
      </c>
      <c r="J343" s="459">
        <v>206</v>
      </c>
    </row>
    <row r="344" spans="1:10" ht="22.5">
      <c r="A344" s="451" t="s">
        <v>599</v>
      </c>
      <c r="B344" s="451" t="s">
        <v>556</v>
      </c>
      <c r="C344" s="451"/>
      <c r="D344" s="466" t="s">
        <v>557</v>
      </c>
      <c r="E344" s="453">
        <v>495</v>
      </c>
      <c r="F344" s="451" t="s">
        <v>599</v>
      </c>
      <c r="G344" s="451" t="s">
        <v>556</v>
      </c>
      <c r="H344" s="451"/>
      <c r="I344" s="466" t="s">
        <v>557</v>
      </c>
      <c r="J344" s="453">
        <v>495</v>
      </c>
    </row>
    <row r="345" spans="1:10" ht="11.25">
      <c r="A345" s="454" t="s">
        <v>599</v>
      </c>
      <c r="B345" s="454" t="s">
        <v>614</v>
      </c>
      <c r="C345" s="454"/>
      <c r="D345" s="484" t="s">
        <v>615</v>
      </c>
      <c r="E345" s="456">
        <v>495</v>
      </c>
      <c r="F345" s="454" t="s">
        <v>599</v>
      </c>
      <c r="G345" s="454" t="s">
        <v>614</v>
      </c>
      <c r="H345" s="454"/>
      <c r="I345" s="484" t="s">
        <v>615</v>
      </c>
      <c r="J345" s="456">
        <v>495</v>
      </c>
    </row>
    <row r="346" spans="1:10" ht="22.5">
      <c r="A346" s="457" t="s">
        <v>599</v>
      </c>
      <c r="B346" s="457" t="s">
        <v>614</v>
      </c>
      <c r="C346" s="457" t="s">
        <v>392</v>
      </c>
      <c r="D346" s="485" t="s">
        <v>393</v>
      </c>
      <c r="E346" s="459">
        <v>495</v>
      </c>
      <c r="F346" s="457" t="s">
        <v>599</v>
      </c>
      <c r="G346" s="457" t="s">
        <v>614</v>
      </c>
      <c r="H346" s="457" t="s">
        <v>392</v>
      </c>
      <c r="I346" s="485" t="s">
        <v>393</v>
      </c>
      <c r="J346" s="459">
        <v>495</v>
      </c>
    </row>
    <row r="347" spans="1:10" ht="11.25">
      <c r="A347" s="457" t="s">
        <v>599</v>
      </c>
      <c r="B347" s="457" t="s">
        <v>614</v>
      </c>
      <c r="C347" s="457" t="s">
        <v>308</v>
      </c>
      <c r="D347" s="485" t="s">
        <v>394</v>
      </c>
      <c r="E347" s="459">
        <v>495</v>
      </c>
      <c r="F347" s="457" t="s">
        <v>599</v>
      </c>
      <c r="G347" s="457" t="s">
        <v>614</v>
      </c>
      <c r="H347" s="457" t="s">
        <v>308</v>
      </c>
      <c r="I347" s="485" t="s">
        <v>394</v>
      </c>
      <c r="J347" s="459">
        <v>495</v>
      </c>
    </row>
    <row r="348" spans="1:10" s="463" customFormat="1" ht="22.5">
      <c r="A348" s="451" t="s">
        <v>599</v>
      </c>
      <c r="B348" s="451" t="s">
        <v>500</v>
      </c>
      <c r="C348" s="451"/>
      <c r="D348" s="452" t="s">
        <v>501</v>
      </c>
      <c r="E348" s="453">
        <v>7242.3</v>
      </c>
      <c r="F348" s="451" t="s">
        <v>599</v>
      </c>
      <c r="G348" s="451" t="s">
        <v>500</v>
      </c>
      <c r="H348" s="451"/>
      <c r="I348" s="452" t="s">
        <v>501</v>
      </c>
      <c r="J348" s="453">
        <v>7242.3</v>
      </c>
    </row>
    <row r="349" spans="1:10" s="463" customFormat="1" ht="22.5">
      <c r="A349" s="454" t="s">
        <v>616</v>
      </c>
      <c r="B349" s="454" t="s">
        <v>619</v>
      </c>
      <c r="C349" s="454"/>
      <c r="D349" s="455" t="s">
        <v>620</v>
      </c>
      <c r="E349" s="456">
        <v>7242.3</v>
      </c>
      <c r="F349" s="454" t="s">
        <v>616</v>
      </c>
      <c r="G349" s="454" t="s">
        <v>619</v>
      </c>
      <c r="H349" s="454"/>
      <c r="I349" s="455" t="s">
        <v>620</v>
      </c>
      <c r="J349" s="456">
        <v>7242.3</v>
      </c>
    </row>
    <row r="350" spans="1:10" s="463" customFormat="1" ht="22.5">
      <c r="A350" s="460" t="s">
        <v>616</v>
      </c>
      <c r="B350" s="460" t="s">
        <v>619</v>
      </c>
      <c r="C350" s="460" t="s">
        <v>478</v>
      </c>
      <c r="D350" s="458" t="s">
        <v>479</v>
      </c>
      <c r="E350" s="462">
        <v>7242.3</v>
      </c>
      <c r="F350" s="460" t="s">
        <v>616</v>
      </c>
      <c r="G350" s="460" t="s">
        <v>619</v>
      </c>
      <c r="H350" s="460" t="s">
        <v>478</v>
      </c>
      <c r="I350" s="464" t="s">
        <v>73</v>
      </c>
      <c r="J350" s="462">
        <v>7242.3</v>
      </c>
    </row>
    <row r="351" spans="1:10" s="463" customFormat="1" ht="11.25">
      <c r="A351" s="460" t="s">
        <v>599</v>
      </c>
      <c r="B351" s="460" t="s">
        <v>619</v>
      </c>
      <c r="C351" s="460" t="s">
        <v>254</v>
      </c>
      <c r="D351" s="464" t="s">
        <v>504</v>
      </c>
      <c r="E351" s="462">
        <v>7242.3</v>
      </c>
      <c r="F351" s="460" t="s">
        <v>599</v>
      </c>
      <c r="G351" s="460" t="s">
        <v>619</v>
      </c>
      <c r="H351" s="460" t="s">
        <v>254</v>
      </c>
      <c r="I351" s="464" t="s">
        <v>504</v>
      </c>
      <c r="J351" s="462">
        <v>7242.3</v>
      </c>
    </row>
    <row r="352" spans="1:10" ht="11.25">
      <c r="A352" s="448" t="s">
        <v>621</v>
      </c>
      <c r="B352" s="448"/>
      <c r="C352" s="448"/>
      <c r="D352" s="449" t="s">
        <v>622</v>
      </c>
      <c r="E352" s="450">
        <v>353811.3</v>
      </c>
      <c r="F352" s="448" t="s">
        <v>621</v>
      </c>
      <c r="G352" s="448"/>
      <c r="H352" s="448"/>
      <c r="I352" s="449" t="s">
        <v>622</v>
      </c>
      <c r="J352" s="450">
        <v>496160.2</v>
      </c>
    </row>
    <row r="353" spans="1:10" ht="22.5">
      <c r="A353" s="451" t="s">
        <v>621</v>
      </c>
      <c r="B353" s="451" t="s">
        <v>386</v>
      </c>
      <c r="C353" s="451"/>
      <c r="D353" s="452" t="s">
        <v>387</v>
      </c>
      <c r="E353" s="453">
        <v>352705.3</v>
      </c>
      <c r="F353" s="451" t="s">
        <v>621</v>
      </c>
      <c r="G353" s="451" t="s">
        <v>386</v>
      </c>
      <c r="H353" s="451"/>
      <c r="I353" s="452" t="s">
        <v>387</v>
      </c>
      <c r="J353" s="453">
        <v>495326.2</v>
      </c>
    </row>
    <row r="354" spans="1:10" ht="11.25">
      <c r="A354" s="454" t="s">
        <v>621</v>
      </c>
      <c r="B354" s="454" t="s">
        <v>601</v>
      </c>
      <c r="C354" s="454"/>
      <c r="D354" s="455" t="s">
        <v>602</v>
      </c>
      <c r="E354" s="456">
        <v>271579</v>
      </c>
      <c r="F354" s="454" t="s">
        <v>621</v>
      </c>
      <c r="G354" s="454" t="s">
        <v>601</v>
      </c>
      <c r="H354" s="454"/>
      <c r="I354" s="455" t="s">
        <v>602</v>
      </c>
      <c r="J354" s="456">
        <v>414199.9</v>
      </c>
    </row>
    <row r="355" spans="1:10" ht="11.25">
      <c r="A355" s="454" t="s">
        <v>621</v>
      </c>
      <c r="B355" s="454" t="s">
        <v>603</v>
      </c>
      <c r="C355" s="454"/>
      <c r="D355" s="455" t="s">
        <v>604</v>
      </c>
      <c r="E355" s="456">
        <v>176651.2</v>
      </c>
      <c r="F355" s="454" t="s">
        <v>621</v>
      </c>
      <c r="G355" s="454" t="s">
        <v>603</v>
      </c>
      <c r="H355" s="454"/>
      <c r="I355" s="455" t="s">
        <v>604</v>
      </c>
      <c r="J355" s="456">
        <v>319513.4</v>
      </c>
    </row>
    <row r="356" spans="1:10" ht="22.5">
      <c r="A356" s="457" t="s">
        <v>621</v>
      </c>
      <c r="B356" s="457" t="s">
        <v>603</v>
      </c>
      <c r="C356" s="457" t="s">
        <v>392</v>
      </c>
      <c r="D356" s="458" t="s">
        <v>393</v>
      </c>
      <c r="E356" s="459">
        <v>176651.2</v>
      </c>
      <c r="F356" s="457" t="s">
        <v>621</v>
      </c>
      <c r="G356" s="457" t="s">
        <v>603</v>
      </c>
      <c r="H356" s="457" t="s">
        <v>392</v>
      </c>
      <c r="I356" s="458" t="s">
        <v>393</v>
      </c>
      <c r="J356" s="459">
        <v>319513.4</v>
      </c>
    </row>
    <row r="357" spans="1:10" ht="11.25">
      <c r="A357" s="457" t="s">
        <v>621</v>
      </c>
      <c r="B357" s="457" t="s">
        <v>603</v>
      </c>
      <c r="C357" s="457" t="s">
        <v>308</v>
      </c>
      <c r="D357" s="458" t="s">
        <v>394</v>
      </c>
      <c r="E357" s="459">
        <v>173125.1</v>
      </c>
      <c r="F357" s="457" t="s">
        <v>621</v>
      </c>
      <c r="G357" s="457" t="s">
        <v>603</v>
      </c>
      <c r="H357" s="457" t="s">
        <v>308</v>
      </c>
      <c r="I357" s="458" t="s">
        <v>394</v>
      </c>
      <c r="J357" s="459">
        <v>312952.9</v>
      </c>
    </row>
    <row r="358" spans="1:10" ht="22.5">
      <c r="A358" s="457" t="s">
        <v>621</v>
      </c>
      <c r="B358" s="457" t="s">
        <v>603</v>
      </c>
      <c r="C358" s="457" t="s">
        <v>430</v>
      </c>
      <c r="D358" s="458" t="s">
        <v>431</v>
      </c>
      <c r="E358" s="459">
        <v>3526.1</v>
      </c>
      <c r="F358" s="457" t="s">
        <v>621</v>
      </c>
      <c r="G358" s="457" t="s">
        <v>603</v>
      </c>
      <c r="H358" s="457" t="s">
        <v>430</v>
      </c>
      <c r="I358" s="458" t="s">
        <v>431</v>
      </c>
      <c r="J358" s="459">
        <v>6560.5</v>
      </c>
    </row>
    <row r="359" spans="1:10" ht="11.25">
      <c r="A359" s="454" t="s">
        <v>621</v>
      </c>
      <c r="B359" s="454" t="s">
        <v>605</v>
      </c>
      <c r="C359" s="454"/>
      <c r="D359" s="455" t="s">
        <v>391</v>
      </c>
      <c r="E359" s="456">
        <v>89687.8</v>
      </c>
      <c r="F359" s="454" t="s">
        <v>621</v>
      </c>
      <c r="G359" s="454" t="s">
        <v>605</v>
      </c>
      <c r="H359" s="454"/>
      <c r="I359" s="455" t="s">
        <v>391</v>
      </c>
      <c r="J359" s="456">
        <v>89687.8</v>
      </c>
    </row>
    <row r="360" spans="1:10" ht="22.5">
      <c r="A360" s="457" t="s">
        <v>621</v>
      </c>
      <c r="B360" s="457" t="s">
        <v>605</v>
      </c>
      <c r="C360" s="457" t="s">
        <v>392</v>
      </c>
      <c r="D360" s="458" t="s">
        <v>393</v>
      </c>
      <c r="E360" s="459">
        <v>89687.8</v>
      </c>
      <c r="F360" s="457" t="s">
        <v>621</v>
      </c>
      <c r="G360" s="457" t="s">
        <v>605</v>
      </c>
      <c r="H360" s="457" t="s">
        <v>392</v>
      </c>
      <c r="I360" s="458" t="s">
        <v>393</v>
      </c>
      <c r="J360" s="459">
        <v>89687.8</v>
      </c>
    </row>
    <row r="361" spans="1:10" ht="11.25">
      <c r="A361" s="457" t="s">
        <v>621</v>
      </c>
      <c r="B361" s="457" t="s">
        <v>605</v>
      </c>
      <c r="C361" s="457" t="s">
        <v>308</v>
      </c>
      <c r="D361" s="458" t="s">
        <v>394</v>
      </c>
      <c r="E361" s="459">
        <v>85556</v>
      </c>
      <c r="F361" s="457" t="s">
        <v>621</v>
      </c>
      <c r="G361" s="457" t="s">
        <v>605</v>
      </c>
      <c r="H361" s="457" t="s">
        <v>308</v>
      </c>
      <c r="I361" s="458" t="s">
        <v>394</v>
      </c>
      <c r="J361" s="459">
        <v>85556</v>
      </c>
    </row>
    <row r="362" spans="1:10" ht="11.25">
      <c r="A362" s="457" t="s">
        <v>621</v>
      </c>
      <c r="B362" s="457" t="s">
        <v>605</v>
      </c>
      <c r="C362" s="457" t="s">
        <v>623</v>
      </c>
      <c r="D362" s="458" t="s">
        <v>624</v>
      </c>
      <c r="E362" s="459">
        <v>4131.8</v>
      </c>
      <c r="F362" s="457" t="s">
        <v>621</v>
      </c>
      <c r="G362" s="457" t="s">
        <v>605</v>
      </c>
      <c r="H362" s="457" t="s">
        <v>623</v>
      </c>
      <c r="I362" s="458" t="s">
        <v>624</v>
      </c>
      <c r="J362" s="459">
        <v>4131.8</v>
      </c>
    </row>
    <row r="363" spans="1:10" ht="11.25">
      <c r="A363" s="454" t="s">
        <v>621</v>
      </c>
      <c r="B363" s="454" t="s">
        <v>606</v>
      </c>
      <c r="C363" s="454"/>
      <c r="D363" s="455" t="s">
        <v>396</v>
      </c>
      <c r="E363" s="456">
        <v>4847</v>
      </c>
      <c r="F363" s="454" t="s">
        <v>621</v>
      </c>
      <c r="G363" s="454" t="s">
        <v>606</v>
      </c>
      <c r="H363" s="454"/>
      <c r="I363" s="455" t="s">
        <v>396</v>
      </c>
      <c r="J363" s="456">
        <v>4617.7</v>
      </c>
    </row>
    <row r="364" spans="1:10" ht="22.5">
      <c r="A364" s="457" t="s">
        <v>621</v>
      </c>
      <c r="B364" s="457" t="s">
        <v>606</v>
      </c>
      <c r="C364" s="457" t="s">
        <v>392</v>
      </c>
      <c r="D364" s="458" t="s">
        <v>393</v>
      </c>
      <c r="E364" s="459">
        <v>4847</v>
      </c>
      <c r="F364" s="457" t="s">
        <v>621</v>
      </c>
      <c r="G364" s="457" t="s">
        <v>606</v>
      </c>
      <c r="H364" s="457" t="s">
        <v>392</v>
      </c>
      <c r="I364" s="458" t="s">
        <v>393</v>
      </c>
      <c r="J364" s="459">
        <v>4617.7</v>
      </c>
    </row>
    <row r="365" spans="1:10" ht="11.25">
      <c r="A365" s="457" t="s">
        <v>621</v>
      </c>
      <c r="B365" s="457" t="s">
        <v>606</v>
      </c>
      <c r="C365" s="457" t="s">
        <v>308</v>
      </c>
      <c r="D365" s="458" t="s">
        <v>394</v>
      </c>
      <c r="E365" s="459">
        <v>4839.7</v>
      </c>
      <c r="F365" s="457" t="s">
        <v>621</v>
      </c>
      <c r="G365" s="457" t="s">
        <v>606</v>
      </c>
      <c r="H365" s="457" t="s">
        <v>308</v>
      </c>
      <c r="I365" s="458" t="s">
        <v>394</v>
      </c>
      <c r="J365" s="459">
        <v>4610.4</v>
      </c>
    </row>
    <row r="366" spans="1:10" ht="11.25">
      <c r="A366" s="457" t="s">
        <v>621</v>
      </c>
      <c r="B366" s="457" t="s">
        <v>606</v>
      </c>
      <c r="C366" s="457" t="s">
        <v>623</v>
      </c>
      <c r="D366" s="458" t="s">
        <v>624</v>
      </c>
      <c r="E366" s="459">
        <v>7.3</v>
      </c>
      <c r="F366" s="457" t="s">
        <v>621</v>
      </c>
      <c r="G366" s="457" t="s">
        <v>606</v>
      </c>
      <c r="H366" s="457" t="s">
        <v>623</v>
      </c>
      <c r="I366" s="458" t="s">
        <v>624</v>
      </c>
      <c r="J366" s="459">
        <v>7.3</v>
      </c>
    </row>
    <row r="367" spans="1:10" ht="11.25">
      <c r="A367" s="454" t="s">
        <v>621</v>
      </c>
      <c r="B367" s="454" t="s">
        <v>625</v>
      </c>
      <c r="C367" s="454"/>
      <c r="D367" s="455" t="s">
        <v>626</v>
      </c>
      <c r="E367" s="456">
        <v>393</v>
      </c>
      <c r="F367" s="454" t="s">
        <v>621</v>
      </c>
      <c r="G367" s="454" t="s">
        <v>625</v>
      </c>
      <c r="H367" s="454"/>
      <c r="I367" s="455" t="s">
        <v>626</v>
      </c>
      <c r="J367" s="456">
        <v>381</v>
      </c>
    </row>
    <row r="368" spans="1:10" ht="22.5">
      <c r="A368" s="457" t="s">
        <v>621</v>
      </c>
      <c r="B368" s="457" t="s">
        <v>625</v>
      </c>
      <c r="C368" s="457" t="s">
        <v>392</v>
      </c>
      <c r="D368" s="458" t="s">
        <v>393</v>
      </c>
      <c r="E368" s="459">
        <v>393</v>
      </c>
      <c r="F368" s="457" t="s">
        <v>621</v>
      </c>
      <c r="G368" s="457" t="s">
        <v>625</v>
      </c>
      <c r="H368" s="457" t="s">
        <v>392</v>
      </c>
      <c r="I368" s="458" t="s">
        <v>393</v>
      </c>
      <c r="J368" s="459">
        <v>381</v>
      </c>
    </row>
    <row r="369" spans="1:10" ht="11.25">
      <c r="A369" s="457" t="s">
        <v>621</v>
      </c>
      <c r="B369" s="457" t="s">
        <v>625</v>
      </c>
      <c r="C369" s="457" t="s">
        <v>308</v>
      </c>
      <c r="D369" s="458" t="s">
        <v>394</v>
      </c>
      <c r="E369" s="459">
        <v>393</v>
      </c>
      <c r="F369" s="457" t="s">
        <v>621</v>
      </c>
      <c r="G369" s="457" t="s">
        <v>625</v>
      </c>
      <c r="H369" s="457" t="s">
        <v>308</v>
      </c>
      <c r="I369" s="458" t="s">
        <v>394</v>
      </c>
      <c r="J369" s="459">
        <v>381</v>
      </c>
    </row>
    <row r="370" spans="1:10" ht="11.25">
      <c r="A370" s="478" t="s">
        <v>621</v>
      </c>
      <c r="B370" s="478" t="s">
        <v>629</v>
      </c>
      <c r="C370" s="478"/>
      <c r="D370" s="479" t="s">
        <v>630</v>
      </c>
      <c r="E370" s="480">
        <v>30998.4</v>
      </c>
      <c r="F370" s="478" t="s">
        <v>621</v>
      </c>
      <c r="G370" s="478" t="s">
        <v>629</v>
      </c>
      <c r="H370" s="478"/>
      <c r="I370" s="479" t="s">
        <v>630</v>
      </c>
      <c r="J370" s="480">
        <v>30998.4</v>
      </c>
    </row>
    <row r="371" spans="1:10" ht="11.25">
      <c r="A371" s="478" t="s">
        <v>621</v>
      </c>
      <c r="B371" s="478" t="s">
        <v>631</v>
      </c>
      <c r="C371" s="478"/>
      <c r="D371" s="479" t="s">
        <v>391</v>
      </c>
      <c r="E371" s="480">
        <v>29022.1</v>
      </c>
      <c r="F371" s="478" t="s">
        <v>621</v>
      </c>
      <c r="G371" s="478" t="s">
        <v>631</v>
      </c>
      <c r="H371" s="478"/>
      <c r="I371" s="479" t="s">
        <v>391</v>
      </c>
      <c r="J371" s="480">
        <v>29022.1</v>
      </c>
    </row>
    <row r="372" spans="1:10" ht="22.5">
      <c r="A372" s="481" t="s">
        <v>621</v>
      </c>
      <c r="B372" s="481" t="s">
        <v>631</v>
      </c>
      <c r="C372" s="481" t="s">
        <v>392</v>
      </c>
      <c r="D372" s="482" t="s">
        <v>393</v>
      </c>
      <c r="E372" s="483">
        <v>29022.1</v>
      </c>
      <c r="F372" s="481" t="s">
        <v>621</v>
      </c>
      <c r="G372" s="481" t="s">
        <v>631</v>
      </c>
      <c r="H372" s="481" t="s">
        <v>392</v>
      </c>
      <c r="I372" s="482" t="s">
        <v>393</v>
      </c>
      <c r="J372" s="483">
        <v>29022.1</v>
      </c>
    </row>
    <row r="373" spans="1:10" ht="11.25">
      <c r="A373" s="481" t="s">
        <v>621</v>
      </c>
      <c r="B373" s="481" t="s">
        <v>631</v>
      </c>
      <c r="C373" s="481" t="s">
        <v>308</v>
      </c>
      <c r="D373" s="482" t="s">
        <v>397</v>
      </c>
      <c r="E373" s="483">
        <v>29022.1</v>
      </c>
      <c r="F373" s="481" t="s">
        <v>621</v>
      </c>
      <c r="G373" s="481" t="s">
        <v>631</v>
      </c>
      <c r="H373" s="481" t="s">
        <v>308</v>
      </c>
      <c r="I373" s="482" t="s">
        <v>397</v>
      </c>
      <c r="J373" s="483">
        <v>29022.1</v>
      </c>
    </row>
    <row r="374" spans="1:10" ht="11.25">
      <c r="A374" s="478" t="s">
        <v>621</v>
      </c>
      <c r="B374" s="478" t="s">
        <v>632</v>
      </c>
      <c r="C374" s="478"/>
      <c r="D374" s="479" t="s">
        <v>396</v>
      </c>
      <c r="E374" s="480">
        <v>1756.3</v>
      </c>
      <c r="F374" s="478" t="s">
        <v>621</v>
      </c>
      <c r="G374" s="478" t="s">
        <v>632</v>
      </c>
      <c r="H374" s="478"/>
      <c r="I374" s="479" t="s">
        <v>396</v>
      </c>
      <c r="J374" s="480">
        <v>1756.3</v>
      </c>
    </row>
    <row r="375" spans="1:10" ht="22.5">
      <c r="A375" s="481" t="s">
        <v>621</v>
      </c>
      <c r="B375" s="481" t="s">
        <v>632</v>
      </c>
      <c r="C375" s="481" t="s">
        <v>392</v>
      </c>
      <c r="D375" s="482" t="s">
        <v>393</v>
      </c>
      <c r="E375" s="483">
        <v>1756.3</v>
      </c>
      <c r="F375" s="481" t="s">
        <v>621</v>
      </c>
      <c r="G375" s="481" t="s">
        <v>632</v>
      </c>
      <c r="H375" s="481" t="s">
        <v>392</v>
      </c>
      <c r="I375" s="482" t="s">
        <v>393</v>
      </c>
      <c r="J375" s="483">
        <v>1756.3</v>
      </c>
    </row>
    <row r="376" spans="1:10" ht="11.25">
      <c r="A376" s="481" t="s">
        <v>621</v>
      </c>
      <c r="B376" s="481" t="s">
        <v>632</v>
      </c>
      <c r="C376" s="481" t="s">
        <v>308</v>
      </c>
      <c r="D376" s="482" t="s">
        <v>397</v>
      </c>
      <c r="E376" s="483">
        <v>1756.3</v>
      </c>
      <c r="F376" s="481" t="s">
        <v>621</v>
      </c>
      <c r="G376" s="481" t="s">
        <v>632</v>
      </c>
      <c r="H376" s="481" t="s">
        <v>308</v>
      </c>
      <c r="I376" s="482" t="s">
        <v>397</v>
      </c>
      <c r="J376" s="483">
        <v>1756.3</v>
      </c>
    </row>
    <row r="377" spans="1:10" ht="11.25">
      <c r="A377" s="478" t="s">
        <v>621</v>
      </c>
      <c r="B377" s="478" t="s">
        <v>633</v>
      </c>
      <c r="C377" s="478"/>
      <c r="D377" s="479" t="s">
        <v>634</v>
      </c>
      <c r="E377" s="480">
        <v>220</v>
      </c>
      <c r="F377" s="478" t="s">
        <v>621</v>
      </c>
      <c r="G377" s="478" t="s">
        <v>82</v>
      </c>
      <c r="H377" s="478"/>
      <c r="I377" s="479" t="s">
        <v>634</v>
      </c>
      <c r="J377" s="480">
        <v>220</v>
      </c>
    </row>
    <row r="378" spans="1:10" ht="22.5">
      <c r="A378" s="481" t="s">
        <v>621</v>
      </c>
      <c r="B378" s="481" t="s">
        <v>633</v>
      </c>
      <c r="C378" s="481" t="s">
        <v>392</v>
      </c>
      <c r="D378" s="482" t="s">
        <v>393</v>
      </c>
      <c r="E378" s="483">
        <v>220</v>
      </c>
      <c r="F378" s="481" t="s">
        <v>621</v>
      </c>
      <c r="G378" s="481" t="s">
        <v>82</v>
      </c>
      <c r="H378" s="481" t="s">
        <v>392</v>
      </c>
      <c r="I378" s="482" t="s">
        <v>393</v>
      </c>
      <c r="J378" s="483">
        <v>220</v>
      </c>
    </row>
    <row r="379" spans="1:10" ht="11.25">
      <c r="A379" s="481" t="s">
        <v>621</v>
      </c>
      <c r="B379" s="481" t="s">
        <v>633</v>
      </c>
      <c r="C379" s="481" t="s">
        <v>308</v>
      </c>
      <c r="D379" s="482" t="s">
        <v>397</v>
      </c>
      <c r="E379" s="483">
        <v>220</v>
      </c>
      <c r="F379" s="481" t="s">
        <v>621</v>
      </c>
      <c r="G379" s="481" t="s">
        <v>82</v>
      </c>
      <c r="H379" s="481" t="s">
        <v>308</v>
      </c>
      <c r="I379" s="482" t="s">
        <v>397</v>
      </c>
      <c r="J379" s="483">
        <v>220</v>
      </c>
    </row>
    <row r="380" spans="1:10" s="508" customFormat="1" ht="11.25">
      <c r="A380" s="454" t="s">
        <v>621</v>
      </c>
      <c r="B380" s="454" t="s">
        <v>388</v>
      </c>
      <c r="C380" s="454"/>
      <c r="D380" s="455" t="s">
        <v>635</v>
      </c>
      <c r="E380" s="456">
        <v>50127.9</v>
      </c>
      <c r="F380" s="454" t="s">
        <v>621</v>
      </c>
      <c r="G380" s="454" t="s">
        <v>388</v>
      </c>
      <c r="H380" s="454"/>
      <c r="I380" s="455" t="s">
        <v>635</v>
      </c>
      <c r="J380" s="456">
        <v>50127.9</v>
      </c>
    </row>
    <row r="381" spans="1:10" s="508" customFormat="1" ht="11.25">
      <c r="A381" s="454" t="s">
        <v>621</v>
      </c>
      <c r="B381" s="454" t="s">
        <v>390</v>
      </c>
      <c r="C381" s="454"/>
      <c r="D381" s="455" t="s">
        <v>391</v>
      </c>
      <c r="E381" s="456">
        <v>50127.9</v>
      </c>
      <c r="F381" s="454" t="s">
        <v>621</v>
      </c>
      <c r="G381" s="454" t="s">
        <v>390</v>
      </c>
      <c r="H381" s="454"/>
      <c r="I381" s="455" t="s">
        <v>391</v>
      </c>
      <c r="J381" s="456">
        <v>50127.9</v>
      </c>
    </row>
    <row r="382" spans="1:10" s="508" customFormat="1" ht="22.5">
      <c r="A382" s="509" t="s">
        <v>621</v>
      </c>
      <c r="B382" s="509" t="s">
        <v>390</v>
      </c>
      <c r="C382" s="509" t="s">
        <v>392</v>
      </c>
      <c r="D382" s="458" t="s">
        <v>393</v>
      </c>
      <c r="E382" s="459">
        <v>50127.9</v>
      </c>
      <c r="F382" s="509" t="s">
        <v>621</v>
      </c>
      <c r="G382" s="509" t="s">
        <v>390</v>
      </c>
      <c r="H382" s="509" t="s">
        <v>392</v>
      </c>
      <c r="I382" s="458" t="s">
        <v>393</v>
      </c>
      <c r="J382" s="459">
        <v>50127.9</v>
      </c>
    </row>
    <row r="383" spans="1:10" s="508" customFormat="1" ht="11.25">
      <c r="A383" s="509" t="s">
        <v>621</v>
      </c>
      <c r="B383" s="509" t="s">
        <v>390</v>
      </c>
      <c r="C383" s="509" t="s">
        <v>308</v>
      </c>
      <c r="D383" s="458" t="s">
        <v>397</v>
      </c>
      <c r="E383" s="459">
        <v>50127.9</v>
      </c>
      <c r="F383" s="509" t="s">
        <v>621</v>
      </c>
      <c r="G383" s="509" t="s">
        <v>390</v>
      </c>
      <c r="H383" s="509" t="s">
        <v>308</v>
      </c>
      <c r="I383" s="458" t="s">
        <v>397</v>
      </c>
      <c r="J383" s="459">
        <v>50127.9</v>
      </c>
    </row>
    <row r="384" spans="1:10" ht="33.75">
      <c r="A384" s="451" t="s">
        <v>621</v>
      </c>
      <c r="B384" s="451" t="s">
        <v>436</v>
      </c>
      <c r="C384" s="451"/>
      <c r="D384" s="452" t="s">
        <v>437</v>
      </c>
      <c r="E384" s="453">
        <v>692</v>
      </c>
      <c r="F384" s="451" t="s">
        <v>621</v>
      </c>
      <c r="G384" s="451" t="s">
        <v>436</v>
      </c>
      <c r="H384" s="451"/>
      <c r="I384" s="452" t="s">
        <v>437</v>
      </c>
      <c r="J384" s="453">
        <v>420</v>
      </c>
    </row>
    <row r="385" spans="1:10" ht="22.5">
      <c r="A385" s="454" t="s">
        <v>621</v>
      </c>
      <c r="B385" s="454" t="s">
        <v>438</v>
      </c>
      <c r="C385" s="454"/>
      <c r="D385" s="455" t="s">
        <v>439</v>
      </c>
      <c r="E385" s="456">
        <v>692</v>
      </c>
      <c r="F385" s="454" t="s">
        <v>621</v>
      </c>
      <c r="G385" s="454" t="s">
        <v>438</v>
      </c>
      <c r="H385" s="454"/>
      <c r="I385" s="455" t="s">
        <v>439</v>
      </c>
      <c r="J385" s="456">
        <v>420</v>
      </c>
    </row>
    <row r="386" spans="1:10" ht="22.5">
      <c r="A386" s="454" t="s">
        <v>621</v>
      </c>
      <c r="B386" s="454" t="s">
        <v>440</v>
      </c>
      <c r="C386" s="454"/>
      <c r="D386" s="455" t="s">
        <v>613</v>
      </c>
      <c r="E386" s="456">
        <v>692</v>
      </c>
      <c r="F386" s="454" t="s">
        <v>621</v>
      </c>
      <c r="G386" s="454" t="s">
        <v>440</v>
      </c>
      <c r="H386" s="454"/>
      <c r="I386" s="455" t="s">
        <v>613</v>
      </c>
      <c r="J386" s="456">
        <v>420</v>
      </c>
    </row>
    <row r="387" spans="1:10" ht="22.5">
      <c r="A387" s="457" t="s">
        <v>621</v>
      </c>
      <c r="B387" s="457" t="s">
        <v>440</v>
      </c>
      <c r="C387" s="457" t="s">
        <v>392</v>
      </c>
      <c r="D387" s="458" t="s">
        <v>393</v>
      </c>
      <c r="E387" s="459">
        <v>692</v>
      </c>
      <c r="F387" s="457" t="s">
        <v>621</v>
      </c>
      <c r="G387" s="457" t="s">
        <v>440</v>
      </c>
      <c r="H387" s="457" t="s">
        <v>392</v>
      </c>
      <c r="I387" s="458" t="s">
        <v>393</v>
      </c>
      <c r="J387" s="459">
        <v>420</v>
      </c>
    </row>
    <row r="388" spans="1:10" ht="11.25">
      <c r="A388" s="457" t="s">
        <v>621</v>
      </c>
      <c r="B388" s="457" t="s">
        <v>440</v>
      </c>
      <c r="C388" s="457" t="s">
        <v>308</v>
      </c>
      <c r="D388" s="458" t="s">
        <v>397</v>
      </c>
      <c r="E388" s="459">
        <v>622</v>
      </c>
      <c r="F388" s="457" t="s">
        <v>621</v>
      </c>
      <c r="G388" s="457" t="s">
        <v>440</v>
      </c>
      <c r="H388" s="457" t="s">
        <v>308</v>
      </c>
      <c r="I388" s="458" t="s">
        <v>397</v>
      </c>
      <c r="J388" s="459">
        <v>420</v>
      </c>
    </row>
    <row r="389" spans="1:10" ht="11.25">
      <c r="A389" s="457" t="s">
        <v>621</v>
      </c>
      <c r="B389" s="457" t="s">
        <v>440</v>
      </c>
      <c r="C389" s="457" t="s">
        <v>623</v>
      </c>
      <c r="D389" s="458" t="s">
        <v>636</v>
      </c>
      <c r="E389" s="459">
        <v>70</v>
      </c>
      <c r="F389" s="457" t="s">
        <v>621</v>
      </c>
      <c r="G389" s="457" t="s">
        <v>440</v>
      </c>
      <c r="H389" s="457" t="s">
        <v>623</v>
      </c>
      <c r="I389" s="458" t="s">
        <v>636</v>
      </c>
      <c r="J389" s="459">
        <v>0</v>
      </c>
    </row>
    <row r="390" spans="1:10" ht="22.5">
      <c r="A390" s="451" t="s">
        <v>621</v>
      </c>
      <c r="B390" s="451" t="s">
        <v>556</v>
      </c>
      <c r="C390" s="451"/>
      <c r="D390" s="466" t="s">
        <v>557</v>
      </c>
      <c r="E390" s="453">
        <v>414</v>
      </c>
      <c r="F390" s="451" t="s">
        <v>621</v>
      </c>
      <c r="G390" s="451" t="s">
        <v>556</v>
      </c>
      <c r="H390" s="451"/>
      <c r="I390" s="466" t="s">
        <v>557</v>
      </c>
      <c r="J390" s="453">
        <v>414</v>
      </c>
    </row>
    <row r="391" spans="1:10" ht="11.25">
      <c r="A391" s="454" t="s">
        <v>621</v>
      </c>
      <c r="B391" s="454" t="s">
        <v>614</v>
      </c>
      <c r="C391" s="454"/>
      <c r="D391" s="484" t="s">
        <v>615</v>
      </c>
      <c r="E391" s="456">
        <v>414</v>
      </c>
      <c r="F391" s="454" t="s">
        <v>621</v>
      </c>
      <c r="G391" s="454" t="s">
        <v>614</v>
      </c>
      <c r="H391" s="454"/>
      <c r="I391" s="484" t="s">
        <v>615</v>
      </c>
      <c r="J391" s="456">
        <v>414</v>
      </c>
    </row>
    <row r="392" spans="1:10" ht="22.5">
      <c r="A392" s="457" t="s">
        <v>621</v>
      </c>
      <c r="B392" s="457" t="s">
        <v>614</v>
      </c>
      <c r="C392" s="457" t="s">
        <v>392</v>
      </c>
      <c r="D392" s="485" t="s">
        <v>393</v>
      </c>
      <c r="E392" s="459">
        <v>414</v>
      </c>
      <c r="F392" s="457" t="s">
        <v>621</v>
      </c>
      <c r="G392" s="457" t="s">
        <v>614</v>
      </c>
      <c r="H392" s="457" t="s">
        <v>392</v>
      </c>
      <c r="I392" s="485" t="s">
        <v>393</v>
      </c>
      <c r="J392" s="459">
        <v>414</v>
      </c>
    </row>
    <row r="393" spans="1:10" ht="11.25">
      <c r="A393" s="457" t="s">
        <v>621</v>
      </c>
      <c r="B393" s="457" t="s">
        <v>614</v>
      </c>
      <c r="C393" s="457" t="s">
        <v>308</v>
      </c>
      <c r="D393" s="485" t="s">
        <v>394</v>
      </c>
      <c r="E393" s="459">
        <v>414</v>
      </c>
      <c r="F393" s="457" t="s">
        <v>621</v>
      </c>
      <c r="G393" s="457" t="s">
        <v>614</v>
      </c>
      <c r="H393" s="457" t="s">
        <v>308</v>
      </c>
      <c r="I393" s="485" t="s">
        <v>394</v>
      </c>
      <c r="J393" s="459">
        <v>414</v>
      </c>
    </row>
    <row r="394" spans="1:10" ht="11.25">
      <c r="A394" s="448" t="s">
        <v>637</v>
      </c>
      <c r="B394" s="448"/>
      <c r="C394" s="448"/>
      <c r="D394" s="449" t="s">
        <v>638</v>
      </c>
      <c r="E394" s="450">
        <v>24333.3</v>
      </c>
      <c r="F394" s="448" t="s">
        <v>637</v>
      </c>
      <c r="G394" s="448"/>
      <c r="H394" s="448"/>
      <c r="I394" s="449" t="s">
        <v>638</v>
      </c>
      <c r="J394" s="450">
        <v>24329.3</v>
      </c>
    </row>
    <row r="395" spans="1:10" s="463" customFormat="1" ht="22.5">
      <c r="A395" s="451" t="s">
        <v>637</v>
      </c>
      <c r="B395" s="510" t="s">
        <v>386</v>
      </c>
      <c r="C395" s="511"/>
      <c r="D395" s="512" t="s">
        <v>387</v>
      </c>
      <c r="E395" s="513">
        <v>24243.3</v>
      </c>
      <c r="F395" s="451" t="s">
        <v>637</v>
      </c>
      <c r="G395" s="510" t="s">
        <v>386</v>
      </c>
      <c r="H395" s="511"/>
      <c r="I395" s="512" t="s">
        <v>387</v>
      </c>
      <c r="J395" s="513">
        <v>24239.3</v>
      </c>
    </row>
    <row r="396" spans="1:10" s="463" customFormat="1" ht="11.25">
      <c r="A396" s="454" t="s">
        <v>637</v>
      </c>
      <c r="B396" s="454" t="s">
        <v>601</v>
      </c>
      <c r="C396" s="454"/>
      <c r="D396" s="514" t="s">
        <v>602</v>
      </c>
      <c r="E396" s="515">
        <v>16806</v>
      </c>
      <c r="F396" s="454" t="s">
        <v>637</v>
      </c>
      <c r="G396" s="454" t="s">
        <v>601</v>
      </c>
      <c r="H396" s="454"/>
      <c r="I396" s="514" t="s">
        <v>602</v>
      </c>
      <c r="J396" s="515">
        <v>16802</v>
      </c>
    </row>
    <row r="397" spans="1:10" s="463" customFormat="1" ht="11.25">
      <c r="A397" s="454" t="s">
        <v>637</v>
      </c>
      <c r="B397" s="516" t="s">
        <v>639</v>
      </c>
      <c r="C397" s="516"/>
      <c r="D397" s="517" t="s">
        <v>640</v>
      </c>
      <c r="E397" s="515">
        <v>16306</v>
      </c>
      <c r="F397" s="454" t="s">
        <v>637</v>
      </c>
      <c r="G397" s="516" t="s">
        <v>639</v>
      </c>
      <c r="H397" s="516"/>
      <c r="I397" s="517" t="s">
        <v>640</v>
      </c>
      <c r="J397" s="515">
        <v>16302</v>
      </c>
    </row>
    <row r="398" spans="1:10" s="463" customFormat="1" ht="11.25">
      <c r="A398" s="457" t="s">
        <v>637</v>
      </c>
      <c r="B398" s="518" t="s">
        <v>639</v>
      </c>
      <c r="C398" s="518" t="s">
        <v>641</v>
      </c>
      <c r="D398" s="519" t="s">
        <v>642</v>
      </c>
      <c r="E398" s="520">
        <v>16306</v>
      </c>
      <c r="F398" s="457" t="s">
        <v>637</v>
      </c>
      <c r="G398" s="518" t="s">
        <v>639</v>
      </c>
      <c r="H398" s="518" t="s">
        <v>641</v>
      </c>
      <c r="I398" s="519" t="s">
        <v>642</v>
      </c>
      <c r="J398" s="520">
        <v>16302</v>
      </c>
    </row>
    <row r="399" spans="1:10" s="463" customFormat="1" ht="11.25">
      <c r="A399" s="457" t="s">
        <v>637</v>
      </c>
      <c r="B399" s="518" t="s">
        <v>639</v>
      </c>
      <c r="C399" s="518" t="s">
        <v>643</v>
      </c>
      <c r="D399" s="519" t="s">
        <v>644</v>
      </c>
      <c r="E399" s="520">
        <v>16306</v>
      </c>
      <c r="F399" s="457" t="s">
        <v>637</v>
      </c>
      <c r="G399" s="518" t="s">
        <v>639</v>
      </c>
      <c r="H399" s="518" t="s">
        <v>643</v>
      </c>
      <c r="I399" s="519" t="s">
        <v>644</v>
      </c>
      <c r="J399" s="520">
        <v>16302</v>
      </c>
    </row>
    <row r="400" spans="1:10" s="463" customFormat="1" ht="11.25">
      <c r="A400" s="454" t="s">
        <v>637</v>
      </c>
      <c r="B400" s="516" t="s">
        <v>625</v>
      </c>
      <c r="C400" s="516"/>
      <c r="D400" s="514" t="s">
        <v>626</v>
      </c>
      <c r="E400" s="515">
        <v>500</v>
      </c>
      <c r="F400" s="454" t="s">
        <v>637</v>
      </c>
      <c r="G400" s="516" t="s">
        <v>625</v>
      </c>
      <c r="H400" s="516"/>
      <c r="I400" s="514" t="s">
        <v>626</v>
      </c>
      <c r="J400" s="515">
        <v>500</v>
      </c>
    </row>
    <row r="401" spans="1:10" s="463" customFormat="1" ht="22.5">
      <c r="A401" s="457" t="s">
        <v>637</v>
      </c>
      <c r="B401" s="518" t="s">
        <v>625</v>
      </c>
      <c r="C401" s="518" t="s">
        <v>392</v>
      </c>
      <c r="D401" s="521" t="s">
        <v>393</v>
      </c>
      <c r="E401" s="520">
        <v>500</v>
      </c>
      <c r="F401" s="457" t="s">
        <v>637</v>
      </c>
      <c r="G401" s="518" t="s">
        <v>625</v>
      </c>
      <c r="H401" s="518" t="s">
        <v>392</v>
      </c>
      <c r="I401" s="521" t="s">
        <v>393</v>
      </c>
      <c r="J401" s="520">
        <v>500</v>
      </c>
    </row>
    <row r="402" spans="1:10" s="463" customFormat="1" ht="11.25">
      <c r="A402" s="457" t="s">
        <v>637</v>
      </c>
      <c r="B402" s="518" t="s">
        <v>625</v>
      </c>
      <c r="C402" s="518" t="s">
        <v>308</v>
      </c>
      <c r="D402" s="521" t="s">
        <v>394</v>
      </c>
      <c r="E402" s="520">
        <v>500</v>
      </c>
      <c r="F402" s="457" t="s">
        <v>637</v>
      </c>
      <c r="G402" s="518" t="s">
        <v>625</v>
      </c>
      <c r="H402" s="518" t="s">
        <v>308</v>
      </c>
      <c r="I402" s="521" t="s">
        <v>394</v>
      </c>
      <c r="J402" s="520">
        <v>500</v>
      </c>
    </row>
    <row r="403" spans="1:10" s="463" customFormat="1" ht="11.25">
      <c r="A403" s="478" t="s">
        <v>637</v>
      </c>
      <c r="B403" s="522" t="s">
        <v>645</v>
      </c>
      <c r="C403" s="522"/>
      <c r="D403" s="523" t="s">
        <v>646</v>
      </c>
      <c r="E403" s="524">
        <v>7437.3</v>
      </c>
      <c r="F403" s="478" t="s">
        <v>637</v>
      </c>
      <c r="G403" s="522" t="s">
        <v>645</v>
      </c>
      <c r="H403" s="522"/>
      <c r="I403" s="523" t="s">
        <v>646</v>
      </c>
      <c r="J403" s="524">
        <v>7437.3</v>
      </c>
    </row>
    <row r="404" spans="1:10" s="463" customFormat="1" ht="11.25">
      <c r="A404" s="478" t="s">
        <v>637</v>
      </c>
      <c r="B404" s="522" t="s">
        <v>647</v>
      </c>
      <c r="C404" s="522"/>
      <c r="D404" s="523" t="s">
        <v>391</v>
      </c>
      <c r="E404" s="524">
        <v>6849.1</v>
      </c>
      <c r="F404" s="478" t="s">
        <v>637</v>
      </c>
      <c r="G404" s="522" t="s">
        <v>647</v>
      </c>
      <c r="H404" s="522"/>
      <c r="I404" s="523" t="s">
        <v>391</v>
      </c>
      <c r="J404" s="524">
        <v>6849.1</v>
      </c>
    </row>
    <row r="405" spans="1:10" s="463" customFormat="1" ht="22.5">
      <c r="A405" s="481" t="s">
        <v>637</v>
      </c>
      <c r="B405" s="525" t="s">
        <v>647</v>
      </c>
      <c r="C405" s="525" t="s">
        <v>392</v>
      </c>
      <c r="D405" s="526" t="s">
        <v>393</v>
      </c>
      <c r="E405" s="527">
        <v>6849.1</v>
      </c>
      <c r="F405" s="481" t="s">
        <v>637</v>
      </c>
      <c r="G405" s="525" t="s">
        <v>647</v>
      </c>
      <c r="H405" s="525" t="s">
        <v>392</v>
      </c>
      <c r="I405" s="526" t="s">
        <v>393</v>
      </c>
      <c r="J405" s="527">
        <v>6849.1</v>
      </c>
    </row>
    <row r="406" spans="1:10" s="463" customFormat="1" ht="11.25">
      <c r="A406" s="481" t="s">
        <v>637</v>
      </c>
      <c r="B406" s="525" t="s">
        <v>647</v>
      </c>
      <c r="C406" s="525" t="s">
        <v>308</v>
      </c>
      <c r="D406" s="526" t="s">
        <v>397</v>
      </c>
      <c r="E406" s="527">
        <v>6849.1</v>
      </c>
      <c r="F406" s="481" t="s">
        <v>637</v>
      </c>
      <c r="G406" s="525" t="s">
        <v>647</v>
      </c>
      <c r="H406" s="525" t="s">
        <v>308</v>
      </c>
      <c r="I406" s="526" t="s">
        <v>397</v>
      </c>
      <c r="J406" s="527">
        <v>6849.1</v>
      </c>
    </row>
    <row r="407" spans="1:10" s="463" customFormat="1" ht="11.25">
      <c r="A407" s="478" t="s">
        <v>637</v>
      </c>
      <c r="B407" s="522" t="s">
        <v>648</v>
      </c>
      <c r="C407" s="522"/>
      <c r="D407" s="523" t="s">
        <v>396</v>
      </c>
      <c r="E407" s="524">
        <v>198.2</v>
      </c>
      <c r="F407" s="478" t="s">
        <v>637</v>
      </c>
      <c r="G407" s="522" t="s">
        <v>648</v>
      </c>
      <c r="H407" s="522"/>
      <c r="I407" s="523" t="s">
        <v>396</v>
      </c>
      <c r="J407" s="524">
        <v>198.2</v>
      </c>
    </row>
    <row r="408" spans="1:10" s="463" customFormat="1" ht="22.5">
      <c r="A408" s="481" t="s">
        <v>637</v>
      </c>
      <c r="B408" s="525" t="s">
        <v>648</v>
      </c>
      <c r="C408" s="525" t="s">
        <v>392</v>
      </c>
      <c r="D408" s="526" t="s">
        <v>393</v>
      </c>
      <c r="E408" s="527">
        <v>198.2</v>
      </c>
      <c r="F408" s="481" t="s">
        <v>637</v>
      </c>
      <c r="G408" s="525" t="s">
        <v>648</v>
      </c>
      <c r="H408" s="525" t="s">
        <v>392</v>
      </c>
      <c r="I408" s="526" t="s">
        <v>393</v>
      </c>
      <c r="J408" s="527">
        <v>198.2</v>
      </c>
    </row>
    <row r="409" spans="1:10" s="463" customFormat="1" ht="11.25">
      <c r="A409" s="481" t="s">
        <v>637</v>
      </c>
      <c r="B409" s="525" t="s">
        <v>648</v>
      </c>
      <c r="C409" s="525" t="s">
        <v>308</v>
      </c>
      <c r="D409" s="526" t="s">
        <v>397</v>
      </c>
      <c r="E409" s="527">
        <v>198.2</v>
      </c>
      <c r="F409" s="481" t="s">
        <v>637</v>
      </c>
      <c r="G409" s="525" t="s">
        <v>648</v>
      </c>
      <c r="H409" s="525" t="s">
        <v>308</v>
      </c>
      <c r="I409" s="526" t="s">
        <v>397</v>
      </c>
      <c r="J409" s="527">
        <v>198.2</v>
      </c>
    </row>
    <row r="410" spans="1:10" s="463" customFormat="1" ht="11.25">
      <c r="A410" s="478" t="s">
        <v>637</v>
      </c>
      <c r="B410" s="522" t="s">
        <v>649</v>
      </c>
      <c r="C410" s="522"/>
      <c r="D410" s="523" t="s">
        <v>650</v>
      </c>
      <c r="E410" s="524">
        <v>390</v>
      </c>
      <c r="F410" s="478" t="s">
        <v>637</v>
      </c>
      <c r="G410" s="522" t="s">
        <v>83</v>
      </c>
      <c r="H410" s="522"/>
      <c r="I410" s="523" t="s">
        <v>650</v>
      </c>
      <c r="J410" s="524">
        <v>390</v>
      </c>
    </row>
    <row r="411" spans="1:10" s="463" customFormat="1" ht="22.5">
      <c r="A411" s="481" t="s">
        <v>637</v>
      </c>
      <c r="B411" s="525" t="s">
        <v>649</v>
      </c>
      <c r="C411" s="525" t="s">
        <v>392</v>
      </c>
      <c r="D411" s="526" t="s">
        <v>393</v>
      </c>
      <c r="E411" s="527">
        <v>390</v>
      </c>
      <c r="F411" s="481" t="s">
        <v>637</v>
      </c>
      <c r="G411" s="525" t="s">
        <v>83</v>
      </c>
      <c r="H411" s="525" t="s">
        <v>392</v>
      </c>
      <c r="I411" s="526" t="s">
        <v>393</v>
      </c>
      <c r="J411" s="527">
        <v>390</v>
      </c>
    </row>
    <row r="412" spans="1:10" s="463" customFormat="1" ht="11.25">
      <c r="A412" s="481" t="s">
        <v>637</v>
      </c>
      <c r="B412" s="525" t="s">
        <v>649</v>
      </c>
      <c r="C412" s="525" t="s">
        <v>308</v>
      </c>
      <c r="D412" s="526" t="s">
        <v>397</v>
      </c>
      <c r="E412" s="527">
        <v>390</v>
      </c>
      <c r="F412" s="481" t="s">
        <v>637</v>
      </c>
      <c r="G412" s="525" t="s">
        <v>83</v>
      </c>
      <c r="H412" s="525" t="s">
        <v>308</v>
      </c>
      <c r="I412" s="526" t="s">
        <v>397</v>
      </c>
      <c r="J412" s="527">
        <v>390</v>
      </c>
    </row>
    <row r="413" spans="1:10" s="463" customFormat="1" ht="22.5">
      <c r="A413" s="475" t="s">
        <v>637</v>
      </c>
      <c r="B413" s="528" t="s">
        <v>651</v>
      </c>
      <c r="C413" s="528"/>
      <c r="D413" s="529" t="s">
        <v>652</v>
      </c>
      <c r="E413" s="528">
        <v>90</v>
      </c>
      <c r="F413" s="475" t="s">
        <v>637</v>
      </c>
      <c r="G413" s="528" t="s">
        <v>651</v>
      </c>
      <c r="H413" s="528"/>
      <c r="I413" s="529" t="s">
        <v>652</v>
      </c>
      <c r="J413" s="528">
        <v>90</v>
      </c>
    </row>
    <row r="414" spans="1:10" s="463" customFormat="1" ht="11.25">
      <c r="A414" s="478" t="s">
        <v>637</v>
      </c>
      <c r="B414" s="522" t="s">
        <v>614</v>
      </c>
      <c r="C414" s="522"/>
      <c r="D414" s="523" t="s">
        <v>615</v>
      </c>
      <c r="E414" s="522">
        <v>90</v>
      </c>
      <c r="F414" s="478" t="s">
        <v>637</v>
      </c>
      <c r="G414" s="522" t="s">
        <v>614</v>
      </c>
      <c r="H414" s="522"/>
      <c r="I414" s="523" t="s">
        <v>615</v>
      </c>
      <c r="J414" s="522">
        <v>90</v>
      </c>
    </row>
    <row r="415" spans="1:10" s="463" customFormat="1" ht="22.5">
      <c r="A415" s="481" t="s">
        <v>637</v>
      </c>
      <c r="B415" s="525" t="s">
        <v>614</v>
      </c>
      <c r="C415" s="525" t="s">
        <v>392</v>
      </c>
      <c r="D415" s="526" t="s">
        <v>393</v>
      </c>
      <c r="E415" s="525">
        <v>90</v>
      </c>
      <c r="F415" s="481" t="s">
        <v>637</v>
      </c>
      <c r="G415" s="525" t="s">
        <v>614</v>
      </c>
      <c r="H415" s="525" t="s">
        <v>392</v>
      </c>
      <c r="I415" s="526" t="s">
        <v>393</v>
      </c>
      <c r="J415" s="525">
        <v>90</v>
      </c>
    </row>
    <row r="416" spans="1:10" s="463" customFormat="1" ht="11.25">
      <c r="A416" s="481" t="s">
        <v>637</v>
      </c>
      <c r="B416" s="525" t="s">
        <v>614</v>
      </c>
      <c r="C416" s="525" t="s">
        <v>308</v>
      </c>
      <c r="D416" s="526" t="s">
        <v>397</v>
      </c>
      <c r="E416" s="525">
        <v>90</v>
      </c>
      <c r="F416" s="481" t="s">
        <v>637</v>
      </c>
      <c r="G416" s="525" t="s">
        <v>614</v>
      </c>
      <c r="H416" s="525" t="s">
        <v>308</v>
      </c>
      <c r="I416" s="526" t="s">
        <v>397</v>
      </c>
      <c r="J416" s="525">
        <v>90</v>
      </c>
    </row>
    <row r="417" spans="1:10" ht="11.25">
      <c r="A417" s="448" t="s">
        <v>653</v>
      </c>
      <c r="B417" s="448"/>
      <c r="C417" s="448"/>
      <c r="D417" s="449" t="s">
        <v>654</v>
      </c>
      <c r="E417" s="450">
        <v>23537.1</v>
      </c>
      <c r="F417" s="448" t="s">
        <v>653</v>
      </c>
      <c r="G417" s="448"/>
      <c r="H417" s="448"/>
      <c r="I417" s="449" t="s">
        <v>654</v>
      </c>
      <c r="J417" s="450">
        <v>23549.1</v>
      </c>
    </row>
    <row r="418" spans="1:10" ht="22.5">
      <c r="A418" s="451" t="s">
        <v>653</v>
      </c>
      <c r="B418" s="451" t="s">
        <v>386</v>
      </c>
      <c r="C418" s="451"/>
      <c r="D418" s="490" t="s">
        <v>387</v>
      </c>
      <c r="E418" s="453">
        <v>23537.1</v>
      </c>
      <c r="F418" s="451" t="s">
        <v>653</v>
      </c>
      <c r="G418" s="451" t="s">
        <v>386</v>
      </c>
      <c r="H418" s="451"/>
      <c r="I418" s="490" t="s">
        <v>387</v>
      </c>
      <c r="J418" s="453">
        <v>23549.1</v>
      </c>
    </row>
    <row r="419" spans="1:10" ht="11.25">
      <c r="A419" s="454" t="s">
        <v>653</v>
      </c>
      <c r="B419" s="454" t="s">
        <v>601</v>
      </c>
      <c r="C419" s="454"/>
      <c r="D419" s="486" t="s">
        <v>602</v>
      </c>
      <c r="E419" s="456">
        <v>23537.1</v>
      </c>
      <c r="F419" s="454" t="s">
        <v>653</v>
      </c>
      <c r="G419" s="454" t="s">
        <v>601</v>
      </c>
      <c r="H419" s="454"/>
      <c r="I419" s="486" t="s">
        <v>602</v>
      </c>
      <c r="J419" s="456">
        <v>23549.1</v>
      </c>
    </row>
    <row r="420" spans="1:10" ht="11.25">
      <c r="A420" s="454" t="s">
        <v>653</v>
      </c>
      <c r="B420" s="454" t="s">
        <v>605</v>
      </c>
      <c r="C420" s="454"/>
      <c r="D420" s="486" t="s">
        <v>391</v>
      </c>
      <c r="E420" s="456">
        <v>22804.9</v>
      </c>
      <c r="F420" s="454" t="s">
        <v>653</v>
      </c>
      <c r="G420" s="454" t="s">
        <v>605</v>
      </c>
      <c r="H420" s="454"/>
      <c r="I420" s="486" t="s">
        <v>391</v>
      </c>
      <c r="J420" s="456">
        <v>22804.9</v>
      </c>
    </row>
    <row r="421" spans="1:10" ht="33.75">
      <c r="A421" s="457" t="s">
        <v>653</v>
      </c>
      <c r="B421" s="457" t="s">
        <v>605</v>
      </c>
      <c r="C421" s="457" t="s">
        <v>331</v>
      </c>
      <c r="D421" s="488" t="s">
        <v>655</v>
      </c>
      <c r="E421" s="459">
        <v>4339.8</v>
      </c>
      <c r="F421" s="457" t="s">
        <v>653</v>
      </c>
      <c r="G421" s="457" t="s">
        <v>605</v>
      </c>
      <c r="H421" s="457" t="s">
        <v>331</v>
      </c>
      <c r="I421" s="488" t="s">
        <v>655</v>
      </c>
      <c r="J421" s="459">
        <v>4339.8</v>
      </c>
    </row>
    <row r="422" spans="1:10" ht="11.25">
      <c r="A422" s="457" t="s">
        <v>653</v>
      </c>
      <c r="B422" s="457" t="s">
        <v>605</v>
      </c>
      <c r="C422" s="457" t="s">
        <v>238</v>
      </c>
      <c r="D422" s="488" t="s">
        <v>464</v>
      </c>
      <c r="E422" s="459">
        <v>4339.8</v>
      </c>
      <c r="F422" s="457" t="s">
        <v>653</v>
      </c>
      <c r="G422" s="457" t="s">
        <v>605</v>
      </c>
      <c r="H422" s="457" t="s">
        <v>238</v>
      </c>
      <c r="I422" s="488" t="s">
        <v>72</v>
      </c>
      <c r="J422" s="459">
        <v>4339.8</v>
      </c>
    </row>
    <row r="423" spans="1:10" ht="11.25">
      <c r="A423" s="457" t="s">
        <v>653</v>
      </c>
      <c r="B423" s="457" t="s">
        <v>605</v>
      </c>
      <c r="C423" s="457" t="s">
        <v>341</v>
      </c>
      <c r="D423" s="488" t="s">
        <v>342</v>
      </c>
      <c r="E423" s="459">
        <v>843.8</v>
      </c>
      <c r="F423" s="457" t="s">
        <v>653</v>
      </c>
      <c r="G423" s="457" t="s">
        <v>605</v>
      </c>
      <c r="H423" s="457" t="s">
        <v>341</v>
      </c>
      <c r="I423" s="488" t="s">
        <v>342</v>
      </c>
      <c r="J423" s="459">
        <v>843.8</v>
      </c>
    </row>
    <row r="424" spans="1:10" ht="22.5">
      <c r="A424" s="457" t="s">
        <v>653</v>
      </c>
      <c r="B424" s="457" t="s">
        <v>605</v>
      </c>
      <c r="C424" s="457" t="s">
        <v>343</v>
      </c>
      <c r="D424" s="488" t="s">
        <v>656</v>
      </c>
      <c r="E424" s="459">
        <v>843.8</v>
      </c>
      <c r="F424" s="457" t="s">
        <v>653</v>
      </c>
      <c r="G424" s="457" t="s">
        <v>605</v>
      </c>
      <c r="H424" s="457" t="s">
        <v>343</v>
      </c>
      <c r="I424" s="488" t="s">
        <v>656</v>
      </c>
      <c r="J424" s="459">
        <v>843.8</v>
      </c>
    </row>
    <row r="425" spans="1:10" ht="22.5">
      <c r="A425" s="457" t="s">
        <v>653</v>
      </c>
      <c r="B425" s="457" t="s">
        <v>605</v>
      </c>
      <c r="C425" s="457" t="s">
        <v>392</v>
      </c>
      <c r="D425" s="488" t="s">
        <v>393</v>
      </c>
      <c r="E425" s="459">
        <v>17617.1</v>
      </c>
      <c r="F425" s="457" t="s">
        <v>653</v>
      </c>
      <c r="G425" s="457" t="s">
        <v>605</v>
      </c>
      <c r="H425" s="457" t="s">
        <v>392</v>
      </c>
      <c r="I425" s="488" t="s">
        <v>393</v>
      </c>
      <c r="J425" s="459">
        <v>17617.1</v>
      </c>
    </row>
    <row r="426" spans="1:10" ht="11.25">
      <c r="A426" s="457" t="s">
        <v>653</v>
      </c>
      <c r="B426" s="457" t="s">
        <v>605</v>
      </c>
      <c r="C426" s="457" t="s">
        <v>308</v>
      </c>
      <c r="D426" s="488" t="s">
        <v>394</v>
      </c>
      <c r="E426" s="459">
        <v>17617.1</v>
      </c>
      <c r="F426" s="457" t="s">
        <v>653</v>
      </c>
      <c r="G426" s="457" t="s">
        <v>605</v>
      </c>
      <c r="H426" s="457" t="s">
        <v>308</v>
      </c>
      <c r="I426" s="488" t="s">
        <v>394</v>
      </c>
      <c r="J426" s="459">
        <v>17617.1</v>
      </c>
    </row>
    <row r="427" spans="1:10" ht="11.25">
      <c r="A427" s="457" t="s">
        <v>653</v>
      </c>
      <c r="B427" s="457" t="s">
        <v>605</v>
      </c>
      <c r="C427" s="457" t="s">
        <v>345</v>
      </c>
      <c r="D427" s="488" t="s">
        <v>346</v>
      </c>
      <c r="E427" s="459">
        <v>4.2</v>
      </c>
      <c r="F427" s="457" t="s">
        <v>653</v>
      </c>
      <c r="G427" s="457" t="s">
        <v>605</v>
      </c>
      <c r="H427" s="457" t="s">
        <v>345</v>
      </c>
      <c r="I427" s="488" t="s">
        <v>346</v>
      </c>
      <c r="J427" s="459">
        <v>4.2</v>
      </c>
    </row>
    <row r="428" spans="1:10" ht="11.25">
      <c r="A428" s="457" t="s">
        <v>653</v>
      </c>
      <c r="B428" s="457" t="s">
        <v>605</v>
      </c>
      <c r="C428" s="457" t="s">
        <v>347</v>
      </c>
      <c r="D428" s="488" t="s">
        <v>348</v>
      </c>
      <c r="E428" s="459">
        <v>4.2</v>
      </c>
      <c r="F428" s="457" t="s">
        <v>653</v>
      </c>
      <c r="G428" s="457" t="s">
        <v>605</v>
      </c>
      <c r="H428" s="457" t="s">
        <v>347</v>
      </c>
      <c r="I428" s="488" t="s">
        <v>348</v>
      </c>
      <c r="J428" s="459">
        <v>4.2</v>
      </c>
    </row>
    <row r="429" spans="1:10" ht="11.25">
      <c r="A429" s="454" t="s">
        <v>653</v>
      </c>
      <c r="B429" s="454" t="s">
        <v>606</v>
      </c>
      <c r="C429" s="454"/>
      <c r="D429" s="486" t="s">
        <v>396</v>
      </c>
      <c r="E429" s="456">
        <v>29.2</v>
      </c>
      <c r="F429" s="454" t="s">
        <v>653</v>
      </c>
      <c r="G429" s="454" t="s">
        <v>606</v>
      </c>
      <c r="H429" s="454"/>
      <c r="I429" s="486" t="s">
        <v>396</v>
      </c>
      <c r="J429" s="456">
        <v>29.2</v>
      </c>
    </row>
    <row r="430" spans="1:10" ht="22.5">
      <c r="A430" s="457" t="s">
        <v>653</v>
      </c>
      <c r="B430" s="457" t="s">
        <v>606</v>
      </c>
      <c r="C430" s="457" t="s">
        <v>392</v>
      </c>
      <c r="D430" s="488" t="s">
        <v>393</v>
      </c>
      <c r="E430" s="459">
        <v>29.2</v>
      </c>
      <c r="F430" s="457" t="s">
        <v>653</v>
      </c>
      <c r="G430" s="457" t="s">
        <v>606</v>
      </c>
      <c r="H430" s="457" t="s">
        <v>392</v>
      </c>
      <c r="I430" s="488" t="s">
        <v>393</v>
      </c>
      <c r="J430" s="459">
        <v>29.2</v>
      </c>
    </row>
    <row r="431" spans="1:10" ht="11.25">
      <c r="A431" s="457" t="s">
        <v>653</v>
      </c>
      <c r="B431" s="457" t="s">
        <v>606</v>
      </c>
      <c r="C431" s="457" t="s">
        <v>308</v>
      </c>
      <c r="D431" s="488" t="s">
        <v>394</v>
      </c>
      <c r="E431" s="459">
        <v>29.2</v>
      </c>
      <c r="F431" s="457" t="s">
        <v>653</v>
      </c>
      <c r="G431" s="457" t="s">
        <v>606</v>
      </c>
      <c r="H431" s="457" t="s">
        <v>308</v>
      </c>
      <c r="I431" s="488" t="s">
        <v>394</v>
      </c>
      <c r="J431" s="459">
        <v>29.2</v>
      </c>
    </row>
    <row r="432" spans="1:10" ht="11.25">
      <c r="A432" s="454" t="s">
        <v>653</v>
      </c>
      <c r="B432" s="454" t="s">
        <v>625</v>
      </c>
      <c r="C432" s="454"/>
      <c r="D432" s="486" t="s">
        <v>626</v>
      </c>
      <c r="E432" s="456">
        <v>703</v>
      </c>
      <c r="F432" s="454" t="s">
        <v>653</v>
      </c>
      <c r="G432" s="454" t="s">
        <v>625</v>
      </c>
      <c r="H432" s="454"/>
      <c r="I432" s="486" t="s">
        <v>626</v>
      </c>
      <c r="J432" s="456">
        <v>715</v>
      </c>
    </row>
    <row r="433" spans="1:10" ht="22.5">
      <c r="A433" s="457" t="s">
        <v>653</v>
      </c>
      <c r="B433" s="457" t="s">
        <v>625</v>
      </c>
      <c r="C433" s="457" t="s">
        <v>392</v>
      </c>
      <c r="D433" s="488" t="s">
        <v>393</v>
      </c>
      <c r="E433" s="459">
        <v>52</v>
      </c>
      <c r="F433" s="457" t="s">
        <v>653</v>
      </c>
      <c r="G433" s="457" t="s">
        <v>625</v>
      </c>
      <c r="H433" s="457" t="s">
        <v>392</v>
      </c>
      <c r="I433" s="488" t="s">
        <v>393</v>
      </c>
      <c r="J433" s="459">
        <v>52</v>
      </c>
    </row>
    <row r="434" spans="1:10" ht="11.25">
      <c r="A434" s="457" t="s">
        <v>653</v>
      </c>
      <c r="B434" s="457" t="s">
        <v>625</v>
      </c>
      <c r="C434" s="457" t="s">
        <v>308</v>
      </c>
      <c r="D434" s="488" t="s">
        <v>394</v>
      </c>
      <c r="E434" s="459">
        <v>52</v>
      </c>
      <c r="F434" s="457" t="s">
        <v>653</v>
      </c>
      <c r="G434" s="457" t="s">
        <v>625</v>
      </c>
      <c r="H434" s="457" t="s">
        <v>308</v>
      </c>
      <c r="I434" s="488" t="s">
        <v>394</v>
      </c>
      <c r="J434" s="459">
        <v>52</v>
      </c>
    </row>
    <row r="435" spans="1:10" ht="11.25">
      <c r="A435" s="457" t="s">
        <v>653</v>
      </c>
      <c r="B435" s="457" t="s">
        <v>625</v>
      </c>
      <c r="C435" s="457" t="s">
        <v>345</v>
      </c>
      <c r="D435" s="488" t="s">
        <v>346</v>
      </c>
      <c r="E435" s="459">
        <v>651</v>
      </c>
      <c r="F435" s="457" t="s">
        <v>653</v>
      </c>
      <c r="G435" s="457" t="s">
        <v>625</v>
      </c>
      <c r="H435" s="457" t="s">
        <v>345</v>
      </c>
      <c r="I435" s="488" t="s">
        <v>346</v>
      </c>
      <c r="J435" s="459">
        <v>663</v>
      </c>
    </row>
    <row r="436" spans="1:10" ht="11.25">
      <c r="A436" s="457" t="s">
        <v>653</v>
      </c>
      <c r="B436" s="457" t="s">
        <v>625</v>
      </c>
      <c r="C436" s="457" t="s">
        <v>349</v>
      </c>
      <c r="D436" s="488" t="s">
        <v>350</v>
      </c>
      <c r="E436" s="459">
        <v>651</v>
      </c>
      <c r="F436" s="457" t="s">
        <v>653</v>
      </c>
      <c r="G436" s="457" t="s">
        <v>625</v>
      </c>
      <c r="H436" s="457" t="s">
        <v>349</v>
      </c>
      <c r="I436" s="488" t="s">
        <v>350</v>
      </c>
      <c r="J436" s="459">
        <v>663</v>
      </c>
    </row>
    <row r="437" spans="1:10" ht="11.25">
      <c r="A437" s="445" t="s">
        <v>226</v>
      </c>
      <c r="B437" s="445"/>
      <c r="C437" s="445"/>
      <c r="D437" s="446" t="s">
        <v>657</v>
      </c>
      <c r="E437" s="447">
        <v>101559.3</v>
      </c>
      <c r="F437" s="445" t="s">
        <v>226</v>
      </c>
      <c r="G437" s="445"/>
      <c r="H437" s="445"/>
      <c r="I437" s="446" t="s">
        <v>84</v>
      </c>
      <c r="J437" s="447">
        <v>102022.4</v>
      </c>
    </row>
    <row r="438" spans="1:10" ht="11.25">
      <c r="A438" s="530" t="s">
        <v>658</v>
      </c>
      <c r="B438" s="530"/>
      <c r="C438" s="530"/>
      <c r="D438" s="531" t="s">
        <v>659</v>
      </c>
      <c r="E438" s="532">
        <v>101559.3</v>
      </c>
      <c r="F438" s="530" t="s">
        <v>658</v>
      </c>
      <c r="G438" s="530"/>
      <c r="H438" s="530"/>
      <c r="I438" s="531" t="s">
        <v>659</v>
      </c>
      <c r="J438" s="532">
        <v>102022.4</v>
      </c>
    </row>
    <row r="439" spans="1:10" s="463" customFormat="1" ht="22.5">
      <c r="A439" s="475" t="s">
        <v>658</v>
      </c>
      <c r="B439" s="475" t="s">
        <v>386</v>
      </c>
      <c r="C439" s="475"/>
      <c r="D439" s="533" t="s">
        <v>387</v>
      </c>
      <c r="E439" s="453">
        <v>101388.3</v>
      </c>
      <c r="F439" s="475" t="s">
        <v>658</v>
      </c>
      <c r="G439" s="475" t="s">
        <v>386</v>
      </c>
      <c r="H439" s="475"/>
      <c r="I439" s="533" t="s">
        <v>387</v>
      </c>
      <c r="J439" s="453">
        <v>101341.4</v>
      </c>
    </row>
    <row r="440" spans="1:10" s="463" customFormat="1" ht="11.25">
      <c r="A440" s="478" t="s">
        <v>658</v>
      </c>
      <c r="B440" s="478" t="s">
        <v>388</v>
      </c>
      <c r="C440" s="478"/>
      <c r="D440" s="479" t="s">
        <v>635</v>
      </c>
      <c r="E440" s="456">
        <v>101388.3</v>
      </c>
      <c r="F440" s="478" t="s">
        <v>658</v>
      </c>
      <c r="G440" s="478" t="s">
        <v>388</v>
      </c>
      <c r="H440" s="478"/>
      <c r="I440" s="479" t="s">
        <v>635</v>
      </c>
      <c r="J440" s="456">
        <v>101341.4</v>
      </c>
    </row>
    <row r="441" spans="1:10" s="463" customFormat="1" ht="11.25">
      <c r="A441" s="478" t="s">
        <v>658</v>
      </c>
      <c r="B441" s="478" t="s">
        <v>390</v>
      </c>
      <c r="C441" s="478"/>
      <c r="D441" s="534" t="s">
        <v>391</v>
      </c>
      <c r="E441" s="456">
        <v>98794.4</v>
      </c>
      <c r="F441" s="478" t="s">
        <v>658</v>
      </c>
      <c r="G441" s="478" t="s">
        <v>390</v>
      </c>
      <c r="H441" s="478"/>
      <c r="I441" s="534" t="s">
        <v>391</v>
      </c>
      <c r="J441" s="456">
        <v>98794.4</v>
      </c>
    </row>
    <row r="442" spans="1:10" s="463" customFormat="1" ht="22.5">
      <c r="A442" s="481" t="s">
        <v>658</v>
      </c>
      <c r="B442" s="481" t="s">
        <v>390</v>
      </c>
      <c r="C442" s="481" t="s">
        <v>392</v>
      </c>
      <c r="D442" s="535" t="s">
        <v>393</v>
      </c>
      <c r="E442" s="459">
        <v>98794.4</v>
      </c>
      <c r="F442" s="481" t="s">
        <v>658</v>
      </c>
      <c r="G442" s="481" t="s">
        <v>390</v>
      </c>
      <c r="H442" s="481" t="s">
        <v>392</v>
      </c>
      <c r="I442" s="535" t="s">
        <v>393</v>
      </c>
      <c r="J442" s="459">
        <v>98794.4</v>
      </c>
    </row>
    <row r="443" spans="1:10" s="463" customFormat="1" ht="11.25">
      <c r="A443" s="481" t="s">
        <v>658</v>
      </c>
      <c r="B443" s="481" t="s">
        <v>390</v>
      </c>
      <c r="C443" s="481" t="s">
        <v>308</v>
      </c>
      <c r="D443" s="535" t="s">
        <v>397</v>
      </c>
      <c r="E443" s="459">
        <v>98794.4</v>
      </c>
      <c r="F443" s="481" t="s">
        <v>658</v>
      </c>
      <c r="G443" s="481" t="s">
        <v>390</v>
      </c>
      <c r="H443" s="481" t="s">
        <v>308</v>
      </c>
      <c r="I443" s="535" t="s">
        <v>397</v>
      </c>
      <c r="J443" s="459">
        <v>98794.4</v>
      </c>
    </row>
    <row r="444" spans="1:10" s="463" customFormat="1" ht="11.25">
      <c r="A444" s="478" t="s">
        <v>658</v>
      </c>
      <c r="B444" s="478" t="s">
        <v>395</v>
      </c>
      <c r="C444" s="478"/>
      <c r="D444" s="534" t="s">
        <v>396</v>
      </c>
      <c r="E444" s="456">
        <v>1370</v>
      </c>
      <c r="F444" s="478" t="s">
        <v>658</v>
      </c>
      <c r="G444" s="478" t="s">
        <v>395</v>
      </c>
      <c r="H444" s="478"/>
      <c r="I444" s="534" t="s">
        <v>396</v>
      </c>
      <c r="J444" s="456">
        <v>1323.1</v>
      </c>
    </row>
    <row r="445" spans="1:10" s="463" customFormat="1" ht="22.5">
      <c r="A445" s="481" t="s">
        <v>658</v>
      </c>
      <c r="B445" s="481" t="s">
        <v>395</v>
      </c>
      <c r="C445" s="481" t="s">
        <v>392</v>
      </c>
      <c r="D445" s="535" t="s">
        <v>393</v>
      </c>
      <c r="E445" s="459">
        <v>1370</v>
      </c>
      <c r="F445" s="481" t="s">
        <v>658</v>
      </c>
      <c r="G445" s="481" t="s">
        <v>395</v>
      </c>
      <c r="H445" s="481" t="s">
        <v>392</v>
      </c>
      <c r="I445" s="535" t="s">
        <v>393</v>
      </c>
      <c r="J445" s="459">
        <v>1323.1</v>
      </c>
    </row>
    <row r="446" spans="1:10" s="463" customFormat="1" ht="11.25">
      <c r="A446" s="481" t="s">
        <v>660</v>
      </c>
      <c r="B446" s="481" t="s">
        <v>395</v>
      </c>
      <c r="C446" s="481" t="s">
        <v>308</v>
      </c>
      <c r="D446" s="535" t="s">
        <v>397</v>
      </c>
      <c r="E446" s="483">
        <v>1370</v>
      </c>
      <c r="F446" s="481" t="s">
        <v>660</v>
      </c>
      <c r="G446" s="481" t="s">
        <v>395</v>
      </c>
      <c r="H446" s="481" t="s">
        <v>308</v>
      </c>
      <c r="I446" s="535" t="s">
        <v>397</v>
      </c>
      <c r="J446" s="483">
        <v>1323.1</v>
      </c>
    </row>
    <row r="447" spans="1:10" s="463" customFormat="1" ht="11.25">
      <c r="A447" s="478" t="s">
        <v>658</v>
      </c>
      <c r="B447" s="478" t="s">
        <v>661</v>
      </c>
      <c r="C447" s="478"/>
      <c r="D447" s="534" t="s">
        <v>662</v>
      </c>
      <c r="E447" s="456">
        <v>1223.9</v>
      </c>
      <c r="F447" s="478" t="s">
        <v>658</v>
      </c>
      <c r="G447" s="478" t="s">
        <v>85</v>
      </c>
      <c r="H447" s="478"/>
      <c r="I447" s="534" t="s">
        <v>662</v>
      </c>
      <c r="J447" s="456">
        <v>1223.9</v>
      </c>
    </row>
    <row r="448" spans="1:10" s="463" customFormat="1" ht="22.5">
      <c r="A448" s="481" t="s">
        <v>658</v>
      </c>
      <c r="B448" s="481" t="s">
        <v>661</v>
      </c>
      <c r="C448" s="481" t="s">
        <v>392</v>
      </c>
      <c r="D448" s="535" t="s">
        <v>393</v>
      </c>
      <c r="E448" s="459">
        <v>1223.9</v>
      </c>
      <c r="F448" s="481" t="s">
        <v>658</v>
      </c>
      <c r="G448" s="481" t="s">
        <v>85</v>
      </c>
      <c r="H448" s="481" t="s">
        <v>392</v>
      </c>
      <c r="I448" s="535" t="s">
        <v>393</v>
      </c>
      <c r="J448" s="459">
        <v>1223.9</v>
      </c>
    </row>
    <row r="449" spans="1:10" s="463" customFormat="1" ht="11.25">
      <c r="A449" s="481" t="s">
        <v>658</v>
      </c>
      <c r="B449" s="481" t="s">
        <v>661</v>
      </c>
      <c r="C449" s="481" t="s">
        <v>308</v>
      </c>
      <c r="D449" s="535" t="s">
        <v>397</v>
      </c>
      <c r="E449" s="459">
        <v>1223.9</v>
      </c>
      <c r="F449" s="481" t="s">
        <v>658</v>
      </c>
      <c r="G449" s="481" t="s">
        <v>86</v>
      </c>
      <c r="H449" s="481" t="s">
        <v>308</v>
      </c>
      <c r="I449" s="535" t="s">
        <v>397</v>
      </c>
      <c r="J449" s="459">
        <v>1223.9</v>
      </c>
    </row>
    <row r="450" spans="1:10" s="463" customFormat="1" ht="33.75">
      <c r="A450" s="451" t="s">
        <v>658</v>
      </c>
      <c r="B450" s="451" t="s">
        <v>436</v>
      </c>
      <c r="C450" s="451"/>
      <c r="D450" s="452" t="s">
        <v>437</v>
      </c>
      <c r="E450" s="453">
        <v>0</v>
      </c>
      <c r="F450" s="451" t="s">
        <v>658</v>
      </c>
      <c r="G450" s="451" t="s">
        <v>436</v>
      </c>
      <c r="H450" s="451"/>
      <c r="I450" s="452" t="s">
        <v>437</v>
      </c>
      <c r="J450" s="453">
        <v>510</v>
      </c>
    </row>
    <row r="451" spans="1:10" s="463" customFormat="1" ht="12.75" customHeight="1">
      <c r="A451" s="454" t="s">
        <v>658</v>
      </c>
      <c r="B451" s="454" t="s">
        <v>438</v>
      </c>
      <c r="C451" s="454"/>
      <c r="D451" s="455" t="s">
        <v>439</v>
      </c>
      <c r="E451" s="456">
        <v>0</v>
      </c>
      <c r="F451" s="454" t="s">
        <v>658</v>
      </c>
      <c r="G451" s="454" t="s">
        <v>438</v>
      </c>
      <c r="H451" s="454"/>
      <c r="I451" s="455" t="s">
        <v>439</v>
      </c>
      <c r="J451" s="456">
        <v>510</v>
      </c>
    </row>
    <row r="452" spans="1:10" s="463" customFormat="1" ht="18" customHeight="1">
      <c r="A452" s="454" t="s">
        <v>658</v>
      </c>
      <c r="B452" s="454" t="s">
        <v>440</v>
      </c>
      <c r="C452" s="454"/>
      <c r="D452" s="455" t="s">
        <v>613</v>
      </c>
      <c r="E452" s="456">
        <v>0</v>
      </c>
      <c r="F452" s="454" t="s">
        <v>658</v>
      </c>
      <c r="G452" s="454" t="s">
        <v>440</v>
      </c>
      <c r="H452" s="454"/>
      <c r="I452" s="455" t="s">
        <v>613</v>
      </c>
      <c r="J452" s="456">
        <v>510</v>
      </c>
    </row>
    <row r="453" spans="1:10" s="463" customFormat="1" ht="22.5">
      <c r="A453" s="457" t="s">
        <v>658</v>
      </c>
      <c r="B453" s="457" t="s">
        <v>440</v>
      </c>
      <c r="C453" s="457" t="s">
        <v>392</v>
      </c>
      <c r="D453" s="458" t="s">
        <v>393</v>
      </c>
      <c r="E453" s="459">
        <v>0</v>
      </c>
      <c r="F453" s="457" t="s">
        <v>658</v>
      </c>
      <c r="G453" s="457" t="s">
        <v>440</v>
      </c>
      <c r="H453" s="457" t="s">
        <v>392</v>
      </c>
      <c r="I453" s="458" t="s">
        <v>393</v>
      </c>
      <c r="J453" s="459">
        <v>510</v>
      </c>
    </row>
    <row r="454" spans="1:10" s="463" customFormat="1" ht="11.25">
      <c r="A454" s="457" t="s">
        <v>658</v>
      </c>
      <c r="B454" s="457" t="s">
        <v>440</v>
      </c>
      <c r="C454" s="457" t="s">
        <v>308</v>
      </c>
      <c r="D454" s="458" t="s">
        <v>397</v>
      </c>
      <c r="E454" s="459">
        <v>0</v>
      </c>
      <c r="F454" s="457" t="s">
        <v>658</v>
      </c>
      <c r="G454" s="457" t="s">
        <v>440</v>
      </c>
      <c r="H454" s="457" t="s">
        <v>308</v>
      </c>
      <c r="I454" s="458" t="s">
        <v>397</v>
      </c>
      <c r="J454" s="459">
        <v>510</v>
      </c>
    </row>
    <row r="455" spans="1:10" s="463" customFormat="1" ht="22.5">
      <c r="A455" s="451" t="s">
        <v>658</v>
      </c>
      <c r="B455" s="451" t="s">
        <v>556</v>
      </c>
      <c r="C455" s="451"/>
      <c r="D455" s="490" t="s">
        <v>557</v>
      </c>
      <c r="E455" s="453">
        <v>171</v>
      </c>
      <c r="F455" s="451" t="s">
        <v>658</v>
      </c>
      <c r="G455" s="451" t="s">
        <v>556</v>
      </c>
      <c r="H455" s="451"/>
      <c r="I455" s="490" t="s">
        <v>557</v>
      </c>
      <c r="J455" s="453">
        <v>171</v>
      </c>
    </row>
    <row r="456" spans="1:10" s="463" customFormat="1" ht="11.25">
      <c r="A456" s="536" t="s">
        <v>658</v>
      </c>
      <c r="B456" s="536" t="s">
        <v>614</v>
      </c>
      <c r="C456" s="536"/>
      <c r="D456" s="455" t="s">
        <v>615</v>
      </c>
      <c r="E456" s="456">
        <v>171</v>
      </c>
      <c r="F456" s="536" t="s">
        <v>658</v>
      </c>
      <c r="G456" s="536" t="s">
        <v>614</v>
      </c>
      <c r="H456" s="536"/>
      <c r="I456" s="455" t="s">
        <v>615</v>
      </c>
      <c r="J456" s="456">
        <v>171</v>
      </c>
    </row>
    <row r="457" spans="1:10" s="463" customFormat="1" ht="22.5">
      <c r="A457" s="509" t="s">
        <v>658</v>
      </c>
      <c r="B457" s="509" t="s">
        <v>614</v>
      </c>
      <c r="C457" s="509" t="s">
        <v>392</v>
      </c>
      <c r="D457" s="458" t="s">
        <v>393</v>
      </c>
      <c r="E457" s="459">
        <v>171</v>
      </c>
      <c r="F457" s="509" t="s">
        <v>658</v>
      </c>
      <c r="G457" s="509" t="s">
        <v>614</v>
      </c>
      <c r="H457" s="509" t="s">
        <v>392</v>
      </c>
      <c r="I457" s="458" t="s">
        <v>393</v>
      </c>
      <c r="J457" s="459">
        <v>171</v>
      </c>
    </row>
    <row r="458" spans="1:10" s="463" customFormat="1" ht="11.25">
      <c r="A458" s="509" t="s">
        <v>658</v>
      </c>
      <c r="B458" s="509" t="s">
        <v>614</v>
      </c>
      <c r="C458" s="509" t="s">
        <v>308</v>
      </c>
      <c r="D458" s="458" t="s">
        <v>397</v>
      </c>
      <c r="E458" s="459">
        <v>171</v>
      </c>
      <c r="F458" s="509" t="s">
        <v>658</v>
      </c>
      <c r="G458" s="509" t="s">
        <v>614</v>
      </c>
      <c r="H458" s="509" t="s">
        <v>308</v>
      </c>
      <c r="I458" s="458" t="s">
        <v>397</v>
      </c>
      <c r="J458" s="459">
        <v>171</v>
      </c>
    </row>
    <row r="459" spans="1:10" s="505" customFormat="1" ht="10.5">
      <c r="A459" s="445" t="s">
        <v>663</v>
      </c>
      <c r="B459" s="445"/>
      <c r="C459" s="445"/>
      <c r="D459" s="446" t="s">
        <v>664</v>
      </c>
      <c r="E459" s="447">
        <v>44070.4</v>
      </c>
      <c r="F459" s="445" t="s">
        <v>663</v>
      </c>
      <c r="G459" s="445"/>
      <c r="H459" s="445"/>
      <c r="I459" s="446" t="s">
        <v>664</v>
      </c>
      <c r="J459" s="447">
        <v>134846</v>
      </c>
    </row>
    <row r="460" spans="1:10" s="505" customFormat="1" ht="10.5">
      <c r="A460" s="448" t="s">
        <v>665</v>
      </c>
      <c r="B460" s="448"/>
      <c r="C460" s="448"/>
      <c r="D460" s="493" t="s">
        <v>666</v>
      </c>
      <c r="E460" s="450">
        <v>2815</v>
      </c>
      <c r="F460" s="448" t="s">
        <v>665</v>
      </c>
      <c r="G460" s="448"/>
      <c r="H460" s="448"/>
      <c r="I460" s="493" t="s">
        <v>666</v>
      </c>
      <c r="J460" s="450">
        <v>2815</v>
      </c>
    </row>
    <row r="461" spans="1:10" s="505" customFormat="1" ht="22.5">
      <c r="A461" s="451" t="s">
        <v>665</v>
      </c>
      <c r="B461" s="451" t="s">
        <v>370</v>
      </c>
      <c r="C461" s="451"/>
      <c r="D461" s="452" t="s">
        <v>371</v>
      </c>
      <c r="E461" s="453">
        <v>2815</v>
      </c>
      <c r="F461" s="451" t="s">
        <v>665</v>
      </c>
      <c r="G461" s="451" t="s">
        <v>370</v>
      </c>
      <c r="H461" s="451"/>
      <c r="I461" s="452" t="s">
        <v>371</v>
      </c>
      <c r="J461" s="453">
        <v>2815</v>
      </c>
    </row>
    <row r="462" spans="1:10" s="505" customFormat="1" ht="33.75">
      <c r="A462" s="454" t="s">
        <v>665</v>
      </c>
      <c r="B462" s="454" t="s">
        <v>667</v>
      </c>
      <c r="C462" s="454"/>
      <c r="D462" s="455" t="s">
        <v>668</v>
      </c>
      <c r="E462" s="456">
        <v>2815</v>
      </c>
      <c r="F462" s="454" t="s">
        <v>665</v>
      </c>
      <c r="G462" s="454" t="s">
        <v>667</v>
      </c>
      <c r="H462" s="454"/>
      <c r="I462" s="455" t="s">
        <v>668</v>
      </c>
      <c r="J462" s="456">
        <v>2815</v>
      </c>
    </row>
    <row r="463" spans="1:10" s="505" customFormat="1" ht="11.25">
      <c r="A463" s="457" t="s">
        <v>665</v>
      </c>
      <c r="B463" s="457" t="s">
        <v>667</v>
      </c>
      <c r="C463" s="457" t="s">
        <v>641</v>
      </c>
      <c r="D463" s="458" t="s">
        <v>669</v>
      </c>
      <c r="E463" s="462">
        <v>2815</v>
      </c>
      <c r="F463" s="457" t="s">
        <v>665</v>
      </c>
      <c r="G463" s="457" t="s">
        <v>667</v>
      </c>
      <c r="H463" s="457" t="s">
        <v>641</v>
      </c>
      <c r="I463" s="458" t="s">
        <v>669</v>
      </c>
      <c r="J463" s="462">
        <v>2815</v>
      </c>
    </row>
    <row r="464" spans="1:10" s="537" customFormat="1" ht="11.25">
      <c r="A464" s="457" t="s">
        <v>665</v>
      </c>
      <c r="B464" s="457" t="s">
        <v>667</v>
      </c>
      <c r="C464" s="457" t="s">
        <v>670</v>
      </c>
      <c r="D464" s="458" t="s">
        <v>671</v>
      </c>
      <c r="E464" s="462">
        <v>2815</v>
      </c>
      <c r="F464" s="457" t="s">
        <v>665</v>
      </c>
      <c r="G464" s="457" t="s">
        <v>667</v>
      </c>
      <c r="H464" s="457" t="s">
        <v>670</v>
      </c>
      <c r="I464" s="458" t="s">
        <v>671</v>
      </c>
      <c r="J464" s="462">
        <v>2815</v>
      </c>
    </row>
    <row r="465" spans="1:10" s="505" customFormat="1" ht="10.5">
      <c r="A465" s="448" t="s">
        <v>672</v>
      </c>
      <c r="B465" s="448"/>
      <c r="C465" s="448"/>
      <c r="D465" s="538" t="s">
        <v>673</v>
      </c>
      <c r="E465" s="450">
        <v>6384.9</v>
      </c>
      <c r="F465" s="448" t="s">
        <v>672</v>
      </c>
      <c r="G465" s="448"/>
      <c r="H465" s="448"/>
      <c r="I465" s="538" t="s">
        <v>673</v>
      </c>
      <c r="J465" s="450">
        <v>97197.3</v>
      </c>
    </row>
    <row r="466" spans="1:10" s="505" customFormat="1" ht="22.5">
      <c r="A466" s="451" t="s">
        <v>672</v>
      </c>
      <c r="B466" s="451" t="s">
        <v>386</v>
      </c>
      <c r="C466" s="451"/>
      <c r="D466" s="452" t="s">
        <v>387</v>
      </c>
      <c r="E466" s="453">
        <v>5851.4</v>
      </c>
      <c r="F466" s="451" t="s">
        <v>672</v>
      </c>
      <c r="G466" s="451" t="s">
        <v>386</v>
      </c>
      <c r="H466" s="451"/>
      <c r="I466" s="452" t="s">
        <v>387</v>
      </c>
      <c r="J466" s="453">
        <v>5857</v>
      </c>
    </row>
    <row r="467" spans="1:10" s="505" customFormat="1" ht="11.25">
      <c r="A467" s="478" t="s">
        <v>672</v>
      </c>
      <c r="B467" s="478" t="s">
        <v>601</v>
      </c>
      <c r="C467" s="478"/>
      <c r="D467" s="479" t="s">
        <v>602</v>
      </c>
      <c r="E467" s="480">
        <v>3540.6</v>
      </c>
      <c r="F467" s="478" t="s">
        <v>672</v>
      </c>
      <c r="G467" s="478" t="s">
        <v>601</v>
      </c>
      <c r="H467" s="478"/>
      <c r="I467" s="479" t="s">
        <v>602</v>
      </c>
      <c r="J467" s="480">
        <v>3540.6</v>
      </c>
    </row>
    <row r="468" spans="1:10" s="505" customFormat="1" ht="11.25">
      <c r="A468" s="454" t="s">
        <v>672</v>
      </c>
      <c r="B468" s="454" t="s">
        <v>674</v>
      </c>
      <c r="C468" s="454"/>
      <c r="D468" s="455" t="s">
        <v>675</v>
      </c>
      <c r="E468" s="456">
        <v>3540.6</v>
      </c>
      <c r="F468" s="454" t="s">
        <v>672</v>
      </c>
      <c r="G468" s="454" t="s">
        <v>674</v>
      </c>
      <c r="H468" s="454"/>
      <c r="I468" s="455" t="s">
        <v>675</v>
      </c>
      <c r="J468" s="456">
        <v>3540.6</v>
      </c>
    </row>
    <row r="469" spans="1:10" s="505" customFormat="1" ht="11.25">
      <c r="A469" s="457" t="s">
        <v>672</v>
      </c>
      <c r="B469" s="457" t="s">
        <v>674</v>
      </c>
      <c r="C469" s="457" t="s">
        <v>341</v>
      </c>
      <c r="D469" s="458" t="s">
        <v>342</v>
      </c>
      <c r="E469" s="459">
        <v>4.7</v>
      </c>
      <c r="F469" s="457" t="s">
        <v>672</v>
      </c>
      <c r="G469" s="457" t="s">
        <v>674</v>
      </c>
      <c r="H469" s="457" t="s">
        <v>341</v>
      </c>
      <c r="I469" s="458" t="s">
        <v>342</v>
      </c>
      <c r="J469" s="459">
        <v>4.7</v>
      </c>
    </row>
    <row r="470" spans="1:10" s="505" customFormat="1" ht="22.5">
      <c r="A470" s="457" t="s">
        <v>672</v>
      </c>
      <c r="B470" s="457" t="s">
        <v>674</v>
      </c>
      <c r="C470" s="457" t="s">
        <v>343</v>
      </c>
      <c r="D470" s="458" t="s">
        <v>656</v>
      </c>
      <c r="E470" s="459">
        <v>4.7</v>
      </c>
      <c r="F470" s="457" t="s">
        <v>672</v>
      </c>
      <c r="G470" s="457" t="s">
        <v>674</v>
      </c>
      <c r="H470" s="457" t="s">
        <v>343</v>
      </c>
      <c r="I470" s="458" t="s">
        <v>656</v>
      </c>
      <c r="J470" s="459">
        <v>4.7</v>
      </c>
    </row>
    <row r="471" spans="1:10" s="505" customFormat="1" ht="11.25">
      <c r="A471" s="457" t="s">
        <v>672</v>
      </c>
      <c r="B471" s="457" t="s">
        <v>674</v>
      </c>
      <c r="C471" s="457" t="s">
        <v>641</v>
      </c>
      <c r="D471" s="458" t="s">
        <v>0</v>
      </c>
      <c r="E471" s="459">
        <v>258.6</v>
      </c>
      <c r="F471" s="457" t="s">
        <v>672</v>
      </c>
      <c r="G471" s="457" t="s">
        <v>674</v>
      </c>
      <c r="H471" s="457" t="s">
        <v>641</v>
      </c>
      <c r="I471" s="458" t="s">
        <v>0</v>
      </c>
      <c r="J471" s="459">
        <v>258.6</v>
      </c>
    </row>
    <row r="472" spans="1:10" s="505" customFormat="1" ht="11.25">
      <c r="A472" s="457" t="s">
        <v>672</v>
      </c>
      <c r="B472" s="457" t="s">
        <v>674</v>
      </c>
      <c r="C472" s="457" t="s">
        <v>670</v>
      </c>
      <c r="D472" s="458" t="s">
        <v>671</v>
      </c>
      <c r="E472" s="459">
        <v>258.6</v>
      </c>
      <c r="F472" s="457" t="s">
        <v>672</v>
      </c>
      <c r="G472" s="457" t="s">
        <v>674</v>
      </c>
      <c r="H472" s="457" t="s">
        <v>670</v>
      </c>
      <c r="I472" s="458" t="s">
        <v>671</v>
      </c>
      <c r="J472" s="459">
        <v>258.6</v>
      </c>
    </row>
    <row r="473" spans="1:10" s="505" customFormat="1" ht="22.5">
      <c r="A473" s="457" t="s">
        <v>672</v>
      </c>
      <c r="B473" s="457" t="s">
        <v>674</v>
      </c>
      <c r="C473" s="457" t="s">
        <v>392</v>
      </c>
      <c r="D473" s="458" t="s">
        <v>393</v>
      </c>
      <c r="E473" s="459">
        <v>3277.3</v>
      </c>
      <c r="F473" s="457" t="s">
        <v>672</v>
      </c>
      <c r="G473" s="457" t="s">
        <v>674</v>
      </c>
      <c r="H473" s="457" t="s">
        <v>392</v>
      </c>
      <c r="I473" s="458" t="s">
        <v>393</v>
      </c>
      <c r="J473" s="459">
        <v>3277.3</v>
      </c>
    </row>
    <row r="474" spans="1:10" s="505" customFormat="1" ht="11.25">
      <c r="A474" s="457" t="s">
        <v>672</v>
      </c>
      <c r="B474" s="457" t="s">
        <v>674</v>
      </c>
      <c r="C474" s="457" t="s">
        <v>308</v>
      </c>
      <c r="D474" s="458" t="s">
        <v>397</v>
      </c>
      <c r="E474" s="459">
        <v>3277.3</v>
      </c>
      <c r="F474" s="457" t="s">
        <v>672</v>
      </c>
      <c r="G474" s="457" t="s">
        <v>674</v>
      </c>
      <c r="H474" s="457" t="s">
        <v>308</v>
      </c>
      <c r="I474" s="458" t="s">
        <v>397</v>
      </c>
      <c r="J474" s="459">
        <v>3277.3</v>
      </c>
    </row>
    <row r="475" spans="1:10" s="505" customFormat="1" ht="11.25">
      <c r="A475" s="454" t="s">
        <v>672</v>
      </c>
      <c r="B475" s="454" t="s">
        <v>388</v>
      </c>
      <c r="C475" s="454"/>
      <c r="D475" s="455" t="s">
        <v>635</v>
      </c>
      <c r="E475" s="456">
        <v>240.3</v>
      </c>
      <c r="F475" s="454" t="s">
        <v>672</v>
      </c>
      <c r="G475" s="454" t="s">
        <v>388</v>
      </c>
      <c r="H475" s="454"/>
      <c r="I475" s="455" t="s">
        <v>635</v>
      </c>
      <c r="J475" s="456">
        <v>245.9</v>
      </c>
    </row>
    <row r="476" spans="1:10" s="505" customFormat="1" ht="45">
      <c r="A476" s="454" t="s">
        <v>672</v>
      </c>
      <c r="B476" s="454" t="s">
        <v>1</v>
      </c>
      <c r="C476" s="454"/>
      <c r="D476" s="534" t="s">
        <v>2</v>
      </c>
      <c r="E476" s="456">
        <v>10.8</v>
      </c>
      <c r="F476" s="454" t="s">
        <v>672</v>
      </c>
      <c r="G476" s="454" t="s">
        <v>1</v>
      </c>
      <c r="H476" s="454"/>
      <c r="I476" s="534" t="s">
        <v>2</v>
      </c>
      <c r="J476" s="456">
        <v>16.4</v>
      </c>
    </row>
    <row r="477" spans="1:10" s="505" customFormat="1" ht="22.5">
      <c r="A477" s="457" t="s">
        <v>672</v>
      </c>
      <c r="B477" s="457" t="s">
        <v>1</v>
      </c>
      <c r="C477" s="457" t="s">
        <v>392</v>
      </c>
      <c r="D477" s="458" t="s">
        <v>393</v>
      </c>
      <c r="E477" s="459">
        <v>10.8</v>
      </c>
      <c r="F477" s="457" t="s">
        <v>672</v>
      </c>
      <c r="G477" s="457" t="s">
        <v>1</v>
      </c>
      <c r="H477" s="457" t="s">
        <v>392</v>
      </c>
      <c r="I477" s="458" t="s">
        <v>393</v>
      </c>
      <c r="J477" s="459">
        <v>16.4</v>
      </c>
    </row>
    <row r="478" spans="1:10" s="505" customFormat="1" ht="11.25">
      <c r="A478" s="457" t="s">
        <v>672</v>
      </c>
      <c r="B478" s="457" t="s">
        <v>1</v>
      </c>
      <c r="C478" s="457" t="s">
        <v>308</v>
      </c>
      <c r="D478" s="458" t="s">
        <v>397</v>
      </c>
      <c r="E478" s="459">
        <v>10.8</v>
      </c>
      <c r="F478" s="457" t="s">
        <v>672</v>
      </c>
      <c r="G478" s="457" t="s">
        <v>1</v>
      </c>
      <c r="H478" s="457" t="s">
        <v>308</v>
      </c>
      <c r="I478" s="458" t="s">
        <v>397</v>
      </c>
      <c r="J478" s="459">
        <v>16.4</v>
      </c>
    </row>
    <row r="479" spans="1:10" s="505" customFormat="1" ht="11.25">
      <c r="A479" s="454" t="s">
        <v>672</v>
      </c>
      <c r="B479" s="454" t="s">
        <v>3</v>
      </c>
      <c r="C479" s="454"/>
      <c r="D479" s="455" t="s">
        <v>675</v>
      </c>
      <c r="E479" s="456">
        <v>229.5</v>
      </c>
      <c r="F479" s="454" t="s">
        <v>672</v>
      </c>
      <c r="G479" s="454" t="s">
        <v>3</v>
      </c>
      <c r="H479" s="454"/>
      <c r="I479" s="455" t="s">
        <v>675</v>
      </c>
      <c r="J479" s="456">
        <v>229.5</v>
      </c>
    </row>
    <row r="480" spans="1:10" s="495" customFormat="1" ht="22.5">
      <c r="A480" s="457" t="s">
        <v>672</v>
      </c>
      <c r="B480" s="457" t="s">
        <v>3</v>
      </c>
      <c r="C480" s="457" t="s">
        <v>392</v>
      </c>
      <c r="D480" s="458" t="s">
        <v>393</v>
      </c>
      <c r="E480" s="459">
        <v>229.5</v>
      </c>
      <c r="F480" s="457" t="s">
        <v>672</v>
      </c>
      <c r="G480" s="457" t="s">
        <v>3</v>
      </c>
      <c r="H480" s="457" t="s">
        <v>392</v>
      </c>
      <c r="I480" s="458" t="s">
        <v>393</v>
      </c>
      <c r="J480" s="459">
        <v>229.5</v>
      </c>
    </row>
    <row r="481" spans="1:10" s="495" customFormat="1" ht="11.25">
      <c r="A481" s="457" t="s">
        <v>672</v>
      </c>
      <c r="B481" s="457" t="s">
        <v>3</v>
      </c>
      <c r="C481" s="457" t="s">
        <v>308</v>
      </c>
      <c r="D481" s="458" t="s">
        <v>397</v>
      </c>
      <c r="E481" s="459">
        <v>229.5</v>
      </c>
      <c r="F481" s="457" t="s">
        <v>672</v>
      </c>
      <c r="G481" s="457" t="s">
        <v>3</v>
      </c>
      <c r="H481" s="457" t="s">
        <v>308</v>
      </c>
      <c r="I481" s="458" t="s">
        <v>397</v>
      </c>
      <c r="J481" s="459">
        <v>229.5</v>
      </c>
    </row>
    <row r="482" spans="1:10" s="495" customFormat="1" ht="11.25">
      <c r="A482" s="454" t="s">
        <v>672</v>
      </c>
      <c r="B482" s="454" t="s">
        <v>645</v>
      </c>
      <c r="C482" s="454"/>
      <c r="D482" s="455" t="s">
        <v>646</v>
      </c>
      <c r="E482" s="456">
        <v>900</v>
      </c>
      <c r="F482" s="454" t="s">
        <v>672</v>
      </c>
      <c r="G482" s="454" t="s">
        <v>645</v>
      </c>
      <c r="H482" s="454"/>
      <c r="I482" s="455" t="s">
        <v>646</v>
      </c>
      <c r="J482" s="456">
        <v>900</v>
      </c>
    </row>
    <row r="483" spans="1:10" s="495" customFormat="1" ht="11.25">
      <c r="A483" s="454" t="s">
        <v>672</v>
      </c>
      <c r="B483" s="454" t="s">
        <v>4</v>
      </c>
      <c r="C483" s="454"/>
      <c r="D483" s="455" t="s">
        <v>5</v>
      </c>
      <c r="E483" s="456">
        <v>900</v>
      </c>
      <c r="F483" s="454" t="s">
        <v>672</v>
      </c>
      <c r="G483" s="454" t="s">
        <v>87</v>
      </c>
      <c r="H483" s="454"/>
      <c r="I483" s="455" t="s">
        <v>5</v>
      </c>
      <c r="J483" s="456">
        <v>900</v>
      </c>
    </row>
    <row r="484" spans="1:10" s="495" customFormat="1" ht="11.25">
      <c r="A484" s="457" t="s">
        <v>672</v>
      </c>
      <c r="B484" s="457" t="s">
        <v>4</v>
      </c>
      <c r="C484" s="457" t="s">
        <v>641</v>
      </c>
      <c r="D484" s="458" t="s">
        <v>642</v>
      </c>
      <c r="E484" s="459">
        <v>900</v>
      </c>
      <c r="F484" s="457" t="s">
        <v>672</v>
      </c>
      <c r="G484" s="457" t="s">
        <v>87</v>
      </c>
      <c r="H484" s="457" t="s">
        <v>641</v>
      </c>
      <c r="I484" s="458" t="s">
        <v>642</v>
      </c>
      <c r="J484" s="459">
        <v>900</v>
      </c>
    </row>
    <row r="485" spans="1:10" s="495" customFormat="1" ht="11.25">
      <c r="A485" s="457" t="s">
        <v>672</v>
      </c>
      <c r="B485" s="457" t="s">
        <v>4</v>
      </c>
      <c r="C485" s="457" t="s">
        <v>670</v>
      </c>
      <c r="D485" s="458" t="s">
        <v>6</v>
      </c>
      <c r="E485" s="459">
        <v>900</v>
      </c>
      <c r="F485" s="457" t="s">
        <v>672</v>
      </c>
      <c r="G485" s="457" t="s">
        <v>87</v>
      </c>
      <c r="H485" s="457" t="s">
        <v>670</v>
      </c>
      <c r="I485" s="458" t="s">
        <v>6</v>
      </c>
      <c r="J485" s="459">
        <v>900</v>
      </c>
    </row>
    <row r="486" spans="1:10" s="505" customFormat="1" ht="22.5">
      <c r="A486" s="478" t="s">
        <v>672</v>
      </c>
      <c r="B486" s="478" t="s">
        <v>398</v>
      </c>
      <c r="C486" s="478"/>
      <c r="D486" s="479" t="s">
        <v>399</v>
      </c>
      <c r="E486" s="480">
        <v>1170.5</v>
      </c>
      <c r="F486" s="478" t="s">
        <v>672</v>
      </c>
      <c r="G486" s="478" t="s">
        <v>398</v>
      </c>
      <c r="H486" s="478"/>
      <c r="I486" s="479" t="s">
        <v>399</v>
      </c>
      <c r="J486" s="480">
        <v>1170.5</v>
      </c>
    </row>
    <row r="487" spans="1:10" s="505" customFormat="1" ht="11.25">
      <c r="A487" s="454" t="s">
        <v>672</v>
      </c>
      <c r="B487" s="454" t="s">
        <v>7</v>
      </c>
      <c r="C487" s="454"/>
      <c r="D487" s="455" t="s">
        <v>8</v>
      </c>
      <c r="E487" s="456">
        <v>1170.5</v>
      </c>
      <c r="F487" s="454" t="s">
        <v>672</v>
      </c>
      <c r="G487" s="454" t="s">
        <v>88</v>
      </c>
      <c r="H487" s="454"/>
      <c r="I487" s="455" t="s">
        <v>8</v>
      </c>
      <c r="J487" s="456">
        <v>1170.5</v>
      </c>
    </row>
    <row r="488" spans="1:10" s="505" customFormat="1" ht="11.25">
      <c r="A488" s="457" t="s">
        <v>672</v>
      </c>
      <c r="B488" s="457" t="s">
        <v>7</v>
      </c>
      <c r="C488" s="457" t="s">
        <v>641</v>
      </c>
      <c r="D488" s="488" t="s">
        <v>642</v>
      </c>
      <c r="E488" s="459">
        <v>1170.5</v>
      </c>
      <c r="F488" s="457" t="s">
        <v>672</v>
      </c>
      <c r="G488" s="457" t="s">
        <v>88</v>
      </c>
      <c r="H488" s="457" t="s">
        <v>641</v>
      </c>
      <c r="I488" s="488" t="s">
        <v>642</v>
      </c>
      <c r="J488" s="459">
        <v>1170.5</v>
      </c>
    </row>
    <row r="489" spans="1:10" s="505" customFormat="1" ht="11.25">
      <c r="A489" s="457" t="s">
        <v>672</v>
      </c>
      <c r="B489" s="457" t="s">
        <v>7</v>
      </c>
      <c r="C489" s="457" t="s">
        <v>670</v>
      </c>
      <c r="D489" s="488" t="s">
        <v>671</v>
      </c>
      <c r="E489" s="459">
        <v>1170.5</v>
      </c>
      <c r="F489" s="457" t="s">
        <v>672</v>
      </c>
      <c r="G489" s="457" t="s">
        <v>88</v>
      </c>
      <c r="H489" s="457" t="s">
        <v>670</v>
      </c>
      <c r="I489" s="488" t="s">
        <v>671</v>
      </c>
      <c r="J489" s="459">
        <v>1170.5</v>
      </c>
    </row>
    <row r="490" spans="1:10" ht="22.5">
      <c r="A490" s="451" t="s">
        <v>672</v>
      </c>
      <c r="B490" s="451" t="s">
        <v>542</v>
      </c>
      <c r="C490" s="451"/>
      <c r="D490" s="452" t="s">
        <v>543</v>
      </c>
      <c r="E490" s="453">
        <v>423.1</v>
      </c>
      <c r="F490" s="451" t="s">
        <v>672</v>
      </c>
      <c r="G490" s="451" t="s">
        <v>542</v>
      </c>
      <c r="H490" s="451"/>
      <c r="I490" s="452" t="s">
        <v>543</v>
      </c>
      <c r="J490" s="453">
        <v>90491.9</v>
      </c>
    </row>
    <row r="491" spans="1:10" s="505" customFormat="1" ht="11.25">
      <c r="A491" s="454" t="s">
        <v>672</v>
      </c>
      <c r="B491" s="454" t="s">
        <v>9</v>
      </c>
      <c r="C491" s="454"/>
      <c r="D491" s="455" t="s">
        <v>10</v>
      </c>
      <c r="E491" s="456">
        <v>423.1</v>
      </c>
      <c r="F491" s="454" t="s">
        <v>672</v>
      </c>
      <c r="G491" s="454" t="s">
        <v>9</v>
      </c>
      <c r="H491" s="454"/>
      <c r="I491" s="455" t="s">
        <v>10</v>
      </c>
      <c r="J491" s="456">
        <v>90491.9</v>
      </c>
    </row>
    <row r="492" spans="1:10" s="505" customFormat="1" ht="11.25">
      <c r="A492" s="457" t="s">
        <v>672</v>
      </c>
      <c r="B492" s="457" t="s">
        <v>9</v>
      </c>
      <c r="C492" s="457" t="s">
        <v>641</v>
      </c>
      <c r="D492" s="458" t="s">
        <v>642</v>
      </c>
      <c r="E492" s="459">
        <v>423.1</v>
      </c>
      <c r="F492" s="457" t="s">
        <v>672</v>
      </c>
      <c r="G492" s="457" t="s">
        <v>9</v>
      </c>
      <c r="H492" s="457" t="s">
        <v>641</v>
      </c>
      <c r="I492" s="458" t="s">
        <v>642</v>
      </c>
      <c r="J492" s="459">
        <v>90491.9</v>
      </c>
    </row>
    <row r="493" spans="1:10" s="537" customFormat="1" ht="11.25">
      <c r="A493" s="457" t="s">
        <v>672</v>
      </c>
      <c r="B493" s="457" t="s">
        <v>9</v>
      </c>
      <c r="C493" s="457" t="s">
        <v>643</v>
      </c>
      <c r="D493" s="458" t="s">
        <v>644</v>
      </c>
      <c r="E493" s="459">
        <v>423.1</v>
      </c>
      <c r="F493" s="457" t="s">
        <v>672</v>
      </c>
      <c r="G493" s="457" t="s">
        <v>9</v>
      </c>
      <c r="H493" s="457" t="s">
        <v>643</v>
      </c>
      <c r="I493" s="458" t="s">
        <v>644</v>
      </c>
      <c r="J493" s="459">
        <v>90491.9</v>
      </c>
    </row>
    <row r="494" spans="1:10" s="541" customFormat="1" ht="22.5">
      <c r="A494" s="539" t="s">
        <v>672</v>
      </c>
      <c r="B494" s="539" t="s">
        <v>483</v>
      </c>
      <c r="C494" s="539"/>
      <c r="D494" s="540" t="s">
        <v>484</v>
      </c>
      <c r="E494" s="453">
        <v>110.4</v>
      </c>
      <c r="F494" s="451" t="s">
        <v>672</v>
      </c>
      <c r="G494" s="451" t="s">
        <v>483</v>
      </c>
      <c r="H494" s="451"/>
      <c r="I494" s="452" t="s">
        <v>484</v>
      </c>
      <c r="J494" s="453">
        <v>848.4</v>
      </c>
    </row>
    <row r="495" spans="1:10" s="541" customFormat="1" ht="11.25">
      <c r="A495" s="454" t="s">
        <v>672</v>
      </c>
      <c r="B495" s="454" t="s">
        <v>485</v>
      </c>
      <c r="C495" s="454"/>
      <c r="D495" s="455" t="s">
        <v>486</v>
      </c>
      <c r="E495" s="456">
        <v>110.4</v>
      </c>
      <c r="F495" s="454" t="s">
        <v>672</v>
      </c>
      <c r="G495" s="454" t="s">
        <v>485</v>
      </c>
      <c r="H495" s="454"/>
      <c r="I495" s="455" t="s">
        <v>486</v>
      </c>
      <c r="J495" s="456">
        <v>848.4</v>
      </c>
    </row>
    <row r="496" spans="1:10" s="541" customFormat="1" ht="24" customHeight="1">
      <c r="A496" s="454" t="s">
        <v>672</v>
      </c>
      <c r="B496" s="454" t="s">
        <v>11</v>
      </c>
      <c r="C496" s="454"/>
      <c r="D496" s="455" t="s">
        <v>12</v>
      </c>
      <c r="E496" s="456">
        <v>110.4</v>
      </c>
      <c r="F496" s="454" t="s">
        <v>672</v>
      </c>
      <c r="G496" s="454" t="s">
        <v>11</v>
      </c>
      <c r="H496" s="454"/>
      <c r="I496" s="455" t="s">
        <v>12</v>
      </c>
      <c r="J496" s="456">
        <v>848.4</v>
      </c>
    </row>
    <row r="497" spans="1:10" s="495" customFormat="1" ht="11.25">
      <c r="A497" s="460" t="s">
        <v>672</v>
      </c>
      <c r="B497" s="460" t="s">
        <v>11</v>
      </c>
      <c r="C497" s="457" t="s">
        <v>641</v>
      </c>
      <c r="D497" s="458" t="s">
        <v>642</v>
      </c>
      <c r="E497" s="459">
        <v>110.4</v>
      </c>
      <c r="F497" s="457" t="s">
        <v>672</v>
      </c>
      <c r="G497" s="457" t="s">
        <v>11</v>
      </c>
      <c r="H497" s="457" t="s">
        <v>641</v>
      </c>
      <c r="I497" s="458" t="s">
        <v>642</v>
      </c>
      <c r="J497" s="459">
        <v>848.4</v>
      </c>
    </row>
    <row r="498" spans="1:10" s="495" customFormat="1" ht="11.25">
      <c r="A498" s="460" t="s">
        <v>672</v>
      </c>
      <c r="B498" s="460" t="s">
        <v>11</v>
      </c>
      <c r="C498" s="460" t="s">
        <v>643</v>
      </c>
      <c r="D498" s="464" t="s">
        <v>644</v>
      </c>
      <c r="E498" s="459">
        <v>110.4</v>
      </c>
      <c r="F498" s="457" t="s">
        <v>672</v>
      </c>
      <c r="G498" s="457" t="s">
        <v>11</v>
      </c>
      <c r="H498" s="457" t="s">
        <v>643</v>
      </c>
      <c r="I498" s="458" t="s">
        <v>644</v>
      </c>
      <c r="J498" s="459">
        <v>848.4</v>
      </c>
    </row>
    <row r="499" spans="1:10" s="505" customFormat="1" ht="10.5">
      <c r="A499" s="448" t="s">
        <v>13</v>
      </c>
      <c r="B499" s="542"/>
      <c r="C499" s="542"/>
      <c r="D499" s="493" t="s">
        <v>14</v>
      </c>
      <c r="E499" s="450">
        <v>34215.3</v>
      </c>
      <c r="F499" s="448" t="s">
        <v>13</v>
      </c>
      <c r="G499" s="542"/>
      <c r="H499" s="542"/>
      <c r="I499" s="493" t="s">
        <v>14</v>
      </c>
      <c r="J499" s="450">
        <v>34178.5</v>
      </c>
    </row>
    <row r="500" spans="1:10" s="505" customFormat="1" ht="22.5">
      <c r="A500" s="451" t="s">
        <v>13</v>
      </c>
      <c r="B500" s="543" t="s">
        <v>386</v>
      </c>
      <c r="C500" s="543"/>
      <c r="D500" s="544" t="s">
        <v>387</v>
      </c>
      <c r="E500" s="453">
        <v>34215.3</v>
      </c>
      <c r="F500" s="451" t="s">
        <v>13</v>
      </c>
      <c r="G500" s="543" t="s">
        <v>386</v>
      </c>
      <c r="H500" s="543"/>
      <c r="I500" s="544" t="s">
        <v>387</v>
      </c>
      <c r="J500" s="453">
        <v>34178.5</v>
      </c>
    </row>
    <row r="501" spans="1:10" s="495" customFormat="1" ht="11.25">
      <c r="A501" s="454" t="s">
        <v>13</v>
      </c>
      <c r="B501" s="454" t="s">
        <v>601</v>
      </c>
      <c r="C501" s="545"/>
      <c r="D501" s="546" t="s">
        <v>602</v>
      </c>
      <c r="E501" s="456">
        <v>26988.5</v>
      </c>
      <c r="F501" s="454" t="s">
        <v>13</v>
      </c>
      <c r="G501" s="454" t="s">
        <v>601</v>
      </c>
      <c r="H501" s="545"/>
      <c r="I501" s="546" t="s">
        <v>602</v>
      </c>
      <c r="J501" s="456">
        <v>26988.5</v>
      </c>
    </row>
    <row r="502" spans="1:10" s="505" customFormat="1" ht="22.5">
      <c r="A502" s="454" t="s">
        <v>13</v>
      </c>
      <c r="B502" s="545" t="s">
        <v>15</v>
      </c>
      <c r="C502" s="545"/>
      <c r="D502" s="546" t="s">
        <v>16</v>
      </c>
      <c r="E502" s="456">
        <v>26988.5</v>
      </c>
      <c r="F502" s="454" t="s">
        <v>13</v>
      </c>
      <c r="G502" s="545" t="s">
        <v>15</v>
      </c>
      <c r="H502" s="545"/>
      <c r="I502" s="546" t="s">
        <v>16</v>
      </c>
      <c r="J502" s="456">
        <v>26988.5</v>
      </c>
    </row>
    <row r="503" spans="1:10" s="505" customFormat="1" ht="11.25">
      <c r="A503" s="457" t="s">
        <v>13</v>
      </c>
      <c r="B503" s="547" t="s">
        <v>15</v>
      </c>
      <c r="C503" s="547" t="s">
        <v>341</v>
      </c>
      <c r="D503" s="548" t="s">
        <v>342</v>
      </c>
      <c r="E503" s="459">
        <v>566.8</v>
      </c>
      <c r="F503" s="457" t="s">
        <v>13</v>
      </c>
      <c r="G503" s="547" t="s">
        <v>15</v>
      </c>
      <c r="H503" s="547" t="s">
        <v>341</v>
      </c>
      <c r="I503" s="548" t="s">
        <v>342</v>
      </c>
      <c r="J503" s="459">
        <v>566.8</v>
      </c>
    </row>
    <row r="504" spans="1:10" s="505" customFormat="1" ht="22.5">
      <c r="A504" s="457" t="s">
        <v>13</v>
      </c>
      <c r="B504" s="547" t="s">
        <v>15</v>
      </c>
      <c r="C504" s="547" t="s">
        <v>343</v>
      </c>
      <c r="D504" s="548" t="s">
        <v>656</v>
      </c>
      <c r="E504" s="459">
        <v>566.8</v>
      </c>
      <c r="F504" s="457" t="s">
        <v>13</v>
      </c>
      <c r="G504" s="547" t="s">
        <v>15</v>
      </c>
      <c r="H504" s="547" t="s">
        <v>343</v>
      </c>
      <c r="I504" s="548" t="s">
        <v>656</v>
      </c>
      <c r="J504" s="459">
        <v>566.8</v>
      </c>
    </row>
    <row r="505" spans="1:10" s="505" customFormat="1" ht="11.25">
      <c r="A505" s="457" t="s">
        <v>13</v>
      </c>
      <c r="B505" s="547" t="s">
        <v>15</v>
      </c>
      <c r="C505" s="547" t="s">
        <v>641</v>
      </c>
      <c r="D505" s="548" t="s">
        <v>0</v>
      </c>
      <c r="E505" s="459">
        <v>26421.7</v>
      </c>
      <c r="F505" s="457" t="s">
        <v>13</v>
      </c>
      <c r="G505" s="547" t="s">
        <v>15</v>
      </c>
      <c r="H505" s="547" t="s">
        <v>641</v>
      </c>
      <c r="I505" s="548" t="s">
        <v>0</v>
      </c>
      <c r="J505" s="459">
        <v>26421.7</v>
      </c>
    </row>
    <row r="506" spans="1:10" s="505" customFormat="1" ht="11.25">
      <c r="A506" s="457" t="s">
        <v>13</v>
      </c>
      <c r="B506" s="547" t="s">
        <v>15</v>
      </c>
      <c r="C506" s="547" t="s">
        <v>670</v>
      </c>
      <c r="D506" s="548" t="s">
        <v>671</v>
      </c>
      <c r="E506" s="459">
        <v>26421.7</v>
      </c>
      <c r="F506" s="457" t="s">
        <v>13</v>
      </c>
      <c r="G506" s="547" t="s">
        <v>15</v>
      </c>
      <c r="H506" s="547" t="s">
        <v>670</v>
      </c>
      <c r="I506" s="548" t="s">
        <v>671</v>
      </c>
      <c r="J506" s="459">
        <v>26421.7</v>
      </c>
    </row>
    <row r="507" spans="1:10" s="495" customFormat="1" ht="22.5">
      <c r="A507" s="454" t="s">
        <v>13</v>
      </c>
      <c r="B507" s="454" t="s">
        <v>398</v>
      </c>
      <c r="C507" s="454"/>
      <c r="D507" s="455" t="s">
        <v>399</v>
      </c>
      <c r="E507" s="456">
        <v>7226.8</v>
      </c>
      <c r="F507" s="454" t="s">
        <v>13</v>
      </c>
      <c r="G507" s="454" t="s">
        <v>398</v>
      </c>
      <c r="H507" s="454"/>
      <c r="I507" s="455" t="s">
        <v>399</v>
      </c>
      <c r="J507" s="456">
        <v>7190</v>
      </c>
    </row>
    <row r="508" spans="1:10" s="495" customFormat="1" ht="33.75" customHeight="1">
      <c r="A508" s="454" t="s">
        <v>13</v>
      </c>
      <c r="B508" s="454" t="s">
        <v>17</v>
      </c>
      <c r="C508" s="454"/>
      <c r="D508" s="455" t="s">
        <v>18</v>
      </c>
      <c r="E508" s="456">
        <v>3121.4</v>
      </c>
      <c r="F508" s="454" t="s">
        <v>13</v>
      </c>
      <c r="G508" s="454" t="s">
        <v>17</v>
      </c>
      <c r="H508" s="454"/>
      <c r="I508" s="455" t="s">
        <v>18</v>
      </c>
      <c r="J508" s="456">
        <v>3084.6</v>
      </c>
    </row>
    <row r="509" spans="1:10" s="495" customFormat="1" ht="22.5">
      <c r="A509" s="457" t="s">
        <v>13</v>
      </c>
      <c r="B509" s="457" t="s">
        <v>17</v>
      </c>
      <c r="C509" s="457" t="s">
        <v>478</v>
      </c>
      <c r="D509" s="458" t="s">
        <v>479</v>
      </c>
      <c r="E509" s="459">
        <v>3121.4</v>
      </c>
      <c r="F509" s="457" t="s">
        <v>13</v>
      </c>
      <c r="G509" s="457" t="s">
        <v>17</v>
      </c>
      <c r="H509" s="457" t="s">
        <v>478</v>
      </c>
      <c r="I509" s="458" t="s">
        <v>73</v>
      </c>
      <c r="J509" s="459">
        <v>3084.6</v>
      </c>
    </row>
    <row r="510" spans="1:10" s="495" customFormat="1" ht="11.25">
      <c r="A510" s="457" t="s">
        <v>13</v>
      </c>
      <c r="B510" s="457" t="s">
        <v>17</v>
      </c>
      <c r="C510" s="457" t="s">
        <v>254</v>
      </c>
      <c r="D510" s="458" t="s">
        <v>504</v>
      </c>
      <c r="E510" s="459">
        <v>3121.4</v>
      </c>
      <c r="F510" s="457" t="s">
        <v>13</v>
      </c>
      <c r="G510" s="457" t="s">
        <v>17</v>
      </c>
      <c r="H510" s="457" t="s">
        <v>254</v>
      </c>
      <c r="I510" s="458" t="s">
        <v>504</v>
      </c>
      <c r="J510" s="459">
        <v>3084.6</v>
      </c>
    </row>
    <row r="511" spans="1:10" s="495" customFormat="1" ht="33.75">
      <c r="A511" s="454" t="s">
        <v>13</v>
      </c>
      <c r="B511" s="454" t="s">
        <v>19</v>
      </c>
      <c r="C511" s="454"/>
      <c r="D511" s="455" t="s">
        <v>20</v>
      </c>
      <c r="E511" s="456">
        <v>4105.4</v>
      </c>
      <c r="F511" s="454" t="s">
        <v>13</v>
      </c>
      <c r="G511" s="454" t="s">
        <v>19</v>
      </c>
      <c r="H511" s="454"/>
      <c r="I511" s="455" t="s">
        <v>20</v>
      </c>
      <c r="J511" s="456">
        <v>4105.4</v>
      </c>
    </row>
    <row r="512" spans="1:10" s="495" customFormat="1" ht="22.5">
      <c r="A512" s="460" t="s">
        <v>13</v>
      </c>
      <c r="B512" s="460" t="s">
        <v>19</v>
      </c>
      <c r="C512" s="460" t="s">
        <v>478</v>
      </c>
      <c r="D512" s="458" t="s">
        <v>479</v>
      </c>
      <c r="E512" s="459">
        <v>4105.4</v>
      </c>
      <c r="F512" s="460" t="s">
        <v>13</v>
      </c>
      <c r="G512" s="460" t="s">
        <v>89</v>
      </c>
      <c r="H512" s="460" t="s">
        <v>478</v>
      </c>
      <c r="I512" s="458" t="s">
        <v>73</v>
      </c>
      <c r="J512" s="459">
        <v>4105.4</v>
      </c>
    </row>
    <row r="513" spans="1:10" s="495" customFormat="1" ht="11.25">
      <c r="A513" s="460" t="s">
        <v>13</v>
      </c>
      <c r="B513" s="460" t="s">
        <v>19</v>
      </c>
      <c r="C513" s="460" t="s">
        <v>254</v>
      </c>
      <c r="D513" s="458" t="s">
        <v>504</v>
      </c>
      <c r="E513" s="459">
        <v>4105.4</v>
      </c>
      <c r="F513" s="460" t="s">
        <v>13</v>
      </c>
      <c r="G513" s="460" t="s">
        <v>89</v>
      </c>
      <c r="H513" s="460" t="s">
        <v>254</v>
      </c>
      <c r="I513" s="458" t="s">
        <v>504</v>
      </c>
      <c r="J513" s="459">
        <v>4105.4</v>
      </c>
    </row>
    <row r="514" spans="1:10" s="505" customFormat="1" ht="10.5">
      <c r="A514" s="448" t="s">
        <v>21</v>
      </c>
      <c r="B514" s="448"/>
      <c r="C514" s="448"/>
      <c r="D514" s="493" t="s">
        <v>22</v>
      </c>
      <c r="E514" s="450">
        <v>655.2</v>
      </c>
      <c r="F514" s="448" t="s">
        <v>21</v>
      </c>
      <c r="G514" s="448"/>
      <c r="H514" s="448"/>
      <c r="I514" s="493" t="s">
        <v>22</v>
      </c>
      <c r="J514" s="450">
        <v>655.2</v>
      </c>
    </row>
    <row r="515" spans="1:10" s="505" customFormat="1" ht="22.5">
      <c r="A515" s="475" t="s">
        <v>21</v>
      </c>
      <c r="B515" s="475" t="s">
        <v>386</v>
      </c>
      <c r="C515" s="475"/>
      <c r="D515" s="476" t="s">
        <v>387</v>
      </c>
      <c r="E515" s="549">
        <v>228.2</v>
      </c>
      <c r="F515" s="475" t="s">
        <v>21</v>
      </c>
      <c r="G515" s="475" t="s">
        <v>386</v>
      </c>
      <c r="H515" s="475"/>
      <c r="I515" s="476" t="s">
        <v>387</v>
      </c>
      <c r="J515" s="549">
        <v>228.2</v>
      </c>
    </row>
    <row r="516" spans="1:10" ht="22.5">
      <c r="A516" s="454" t="s">
        <v>21</v>
      </c>
      <c r="B516" s="454" t="s">
        <v>398</v>
      </c>
      <c r="C516" s="454"/>
      <c r="D516" s="455" t="s">
        <v>399</v>
      </c>
      <c r="E516" s="456">
        <v>228.2</v>
      </c>
      <c r="F516" s="454" t="s">
        <v>21</v>
      </c>
      <c r="G516" s="454" t="s">
        <v>398</v>
      </c>
      <c r="H516" s="454"/>
      <c r="I516" s="455" t="s">
        <v>399</v>
      </c>
      <c r="J516" s="456">
        <v>228.2</v>
      </c>
    </row>
    <row r="517" spans="1:10" s="463" customFormat="1" ht="22.5">
      <c r="A517" s="454" t="s">
        <v>21</v>
      </c>
      <c r="B517" s="454" t="s">
        <v>23</v>
      </c>
      <c r="C517" s="454"/>
      <c r="D517" s="455" t="s">
        <v>24</v>
      </c>
      <c r="E517" s="456">
        <v>228.2</v>
      </c>
      <c r="F517" s="454" t="s">
        <v>21</v>
      </c>
      <c r="G517" s="454" t="s">
        <v>398</v>
      </c>
      <c r="H517" s="454"/>
      <c r="I517" s="455" t="s">
        <v>24</v>
      </c>
      <c r="J517" s="456">
        <v>228.2</v>
      </c>
    </row>
    <row r="518" spans="1:10" s="463" customFormat="1" ht="11.25">
      <c r="A518" s="457" t="s">
        <v>21</v>
      </c>
      <c r="B518" s="457" t="s">
        <v>23</v>
      </c>
      <c r="C518" s="457" t="s">
        <v>641</v>
      </c>
      <c r="D518" s="458" t="s">
        <v>0</v>
      </c>
      <c r="E518" s="459">
        <v>228.2</v>
      </c>
      <c r="F518" s="457" t="s">
        <v>21</v>
      </c>
      <c r="G518" s="457" t="s">
        <v>23</v>
      </c>
      <c r="H518" s="457" t="s">
        <v>641</v>
      </c>
      <c r="I518" s="458" t="s">
        <v>0</v>
      </c>
      <c r="J518" s="459">
        <v>228.2</v>
      </c>
    </row>
    <row r="519" spans="1:10" ht="11.25">
      <c r="A519" s="457" t="s">
        <v>21</v>
      </c>
      <c r="B519" s="457" t="s">
        <v>23</v>
      </c>
      <c r="C519" s="457" t="s">
        <v>643</v>
      </c>
      <c r="D519" s="458" t="s">
        <v>644</v>
      </c>
      <c r="E519" s="459">
        <v>228.2</v>
      </c>
      <c r="F519" s="457" t="s">
        <v>21</v>
      </c>
      <c r="G519" s="457" t="s">
        <v>23</v>
      </c>
      <c r="H519" s="457" t="s">
        <v>643</v>
      </c>
      <c r="I519" s="458" t="s">
        <v>644</v>
      </c>
      <c r="J519" s="459">
        <v>228.2</v>
      </c>
    </row>
    <row r="520" spans="1:10" ht="22.5">
      <c r="A520" s="451" t="s">
        <v>21</v>
      </c>
      <c r="B520" s="451" t="s">
        <v>426</v>
      </c>
      <c r="C520" s="451"/>
      <c r="D520" s="452" t="s">
        <v>427</v>
      </c>
      <c r="E520" s="453">
        <v>427</v>
      </c>
      <c r="F520" s="451" t="s">
        <v>21</v>
      </c>
      <c r="G520" s="451" t="s">
        <v>426</v>
      </c>
      <c r="H520" s="451"/>
      <c r="I520" s="452" t="s">
        <v>427</v>
      </c>
      <c r="J520" s="453">
        <v>427</v>
      </c>
    </row>
    <row r="521" spans="1:10" ht="11.25">
      <c r="A521" s="454" t="s">
        <v>21</v>
      </c>
      <c r="B521" s="454" t="s">
        <v>432</v>
      </c>
      <c r="C521" s="454"/>
      <c r="D521" s="455" t="s">
        <v>433</v>
      </c>
      <c r="E521" s="456">
        <v>72</v>
      </c>
      <c r="F521" s="454" t="s">
        <v>21</v>
      </c>
      <c r="G521" s="454" t="s">
        <v>432</v>
      </c>
      <c r="H521" s="454"/>
      <c r="I521" s="455" t="s">
        <v>433</v>
      </c>
      <c r="J521" s="456">
        <v>72</v>
      </c>
    </row>
    <row r="522" spans="1:10" ht="11.25">
      <c r="A522" s="457" t="s">
        <v>21</v>
      </c>
      <c r="B522" s="457" t="s">
        <v>432</v>
      </c>
      <c r="C522" s="457" t="s">
        <v>345</v>
      </c>
      <c r="D522" s="458" t="s">
        <v>346</v>
      </c>
      <c r="E522" s="459">
        <v>72</v>
      </c>
      <c r="F522" s="457" t="s">
        <v>21</v>
      </c>
      <c r="G522" s="457" t="s">
        <v>432</v>
      </c>
      <c r="H522" s="457" t="s">
        <v>345</v>
      </c>
      <c r="I522" s="458" t="s">
        <v>346</v>
      </c>
      <c r="J522" s="459">
        <v>72</v>
      </c>
    </row>
    <row r="523" spans="1:10" ht="11.25">
      <c r="A523" s="457" t="s">
        <v>21</v>
      </c>
      <c r="B523" s="457" t="s">
        <v>432</v>
      </c>
      <c r="C523" s="457" t="s">
        <v>349</v>
      </c>
      <c r="D523" s="458" t="s">
        <v>350</v>
      </c>
      <c r="E523" s="459">
        <v>72</v>
      </c>
      <c r="F523" s="457" t="s">
        <v>21</v>
      </c>
      <c r="G523" s="457" t="s">
        <v>432</v>
      </c>
      <c r="H523" s="457" t="s">
        <v>349</v>
      </c>
      <c r="I523" s="458" t="s">
        <v>350</v>
      </c>
      <c r="J523" s="459">
        <v>72</v>
      </c>
    </row>
    <row r="524" spans="1:10" ht="11.25">
      <c r="A524" s="454" t="s">
        <v>21</v>
      </c>
      <c r="B524" s="454" t="s">
        <v>25</v>
      </c>
      <c r="C524" s="454"/>
      <c r="D524" s="455" t="s">
        <v>26</v>
      </c>
      <c r="E524" s="456">
        <v>325</v>
      </c>
      <c r="F524" s="454" t="s">
        <v>21</v>
      </c>
      <c r="G524" s="454" t="s">
        <v>25</v>
      </c>
      <c r="H524" s="454"/>
      <c r="I524" s="455" t="s">
        <v>26</v>
      </c>
      <c r="J524" s="456">
        <v>325</v>
      </c>
    </row>
    <row r="525" spans="1:10" ht="11.25">
      <c r="A525" s="457" t="s">
        <v>21</v>
      </c>
      <c r="B525" s="457" t="s">
        <v>25</v>
      </c>
      <c r="C525" s="457" t="s">
        <v>641</v>
      </c>
      <c r="D525" s="458" t="s">
        <v>0</v>
      </c>
      <c r="E525" s="459">
        <v>325</v>
      </c>
      <c r="F525" s="457" t="s">
        <v>21</v>
      </c>
      <c r="G525" s="457" t="s">
        <v>25</v>
      </c>
      <c r="H525" s="457" t="s">
        <v>641</v>
      </c>
      <c r="I525" s="458" t="s">
        <v>0</v>
      </c>
      <c r="J525" s="459">
        <v>325</v>
      </c>
    </row>
    <row r="526" spans="1:10" ht="11.25">
      <c r="A526" s="457" t="s">
        <v>21</v>
      </c>
      <c r="B526" s="457" t="s">
        <v>25</v>
      </c>
      <c r="C526" s="457" t="s">
        <v>27</v>
      </c>
      <c r="D526" s="458" t="s">
        <v>28</v>
      </c>
      <c r="E526" s="459">
        <v>325</v>
      </c>
      <c r="F526" s="457" t="s">
        <v>21</v>
      </c>
      <c r="G526" s="457" t="s">
        <v>25</v>
      </c>
      <c r="H526" s="457" t="s">
        <v>27</v>
      </c>
      <c r="I526" s="458" t="s">
        <v>28</v>
      </c>
      <c r="J526" s="459">
        <v>325</v>
      </c>
    </row>
    <row r="527" spans="1:10" ht="11.25">
      <c r="A527" s="454" t="s">
        <v>21</v>
      </c>
      <c r="B527" s="454" t="s">
        <v>29</v>
      </c>
      <c r="C527" s="454"/>
      <c r="D527" s="455" t="s">
        <v>30</v>
      </c>
      <c r="E527" s="456">
        <v>30</v>
      </c>
      <c r="F527" s="454" t="s">
        <v>21</v>
      </c>
      <c r="G527" s="454" t="s">
        <v>29</v>
      </c>
      <c r="H527" s="454"/>
      <c r="I527" s="455" t="s">
        <v>30</v>
      </c>
      <c r="J527" s="456">
        <v>30</v>
      </c>
    </row>
    <row r="528" spans="1:10" ht="11.25">
      <c r="A528" s="457" t="s">
        <v>21</v>
      </c>
      <c r="B528" s="457" t="s">
        <v>29</v>
      </c>
      <c r="C528" s="457" t="s">
        <v>641</v>
      </c>
      <c r="D528" s="458" t="s">
        <v>0</v>
      </c>
      <c r="E528" s="459">
        <v>30</v>
      </c>
      <c r="F528" s="457" t="s">
        <v>21</v>
      </c>
      <c r="G528" s="457" t="s">
        <v>29</v>
      </c>
      <c r="H528" s="457" t="s">
        <v>641</v>
      </c>
      <c r="I528" s="458" t="s">
        <v>0</v>
      </c>
      <c r="J528" s="459">
        <v>30</v>
      </c>
    </row>
    <row r="529" spans="1:10" ht="11.25">
      <c r="A529" s="457" t="s">
        <v>21</v>
      </c>
      <c r="B529" s="457" t="s">
        <v>29</v>
      </c>
      <c r="C529" s="457" t="s">
        <v>27</v>
      </c>
      <c r="D529" s="458" t="s">
        <v>28</v>
      </c>
      <c r="E529" s="459">
        <v>30</v>
      </c>
      <c r="F529" s="457" t="s">
        <v>21</v>
      </c>
      <c r="G529" s="457" t="s">
        <v>29</v>
      </c>
      <c r="H529" s="457" t="s">
        <v>27</v>
      </c>
      <c r="I529" s="458" t="s">
        <v>28</v>
      </c>
      <c r="J529" s="459">
        <v>30</v>
      </c>
    </row>
    <row r="530" spans="1:10" s="505" customFormat="1" ht="10.5">
      <c r="A530" s="445" t="s">
        <v>240</v>
      </c>
      <c r="B530" s="445"/>
      <c r="C530" s="445"/>
      <c r="D530" s="504" t="s">
        <v>31</v>
      </c>
      <c r="E530" s="447">
        <v>2207.6</v>
      </c>
      <c r="F530" s="445" t="s">
        <v>240</v>
      </c>
      <c r="G530" s="445"/>
      <c r="H530" s="445"/>
      <c r="I530" s="504" t="s">
        <v>31</v>
      </c>
      <c r="J530" s="447">
        <v>2207.6</v>
      </c>
    </row>
    <row r="531" spans="1:10" s="505" customFormat="1" ht="10.5">
      <c r="A531" s="448" t="s">
        <v>32</v>
      </c>
      <c r="B531" s="448"/>
      <c r="C531" s="448"/>
      <c r="D531" s="493" t="s">
        <v>33</v>
      </c>
      <c r="E531" s="450">
        <v>2207.6</v>
      </c>
      <c r="F531" s="448" t="s">
        <v>32</v>
      </c>
      <c r="G531" s="448"/>
      <c r="H531" s="448"/>
      <c r="I531" s="493" t="s">
        <v>33</v>
      </c>
      <c r="J531" s="450">
        <v>2207.6</v>
      </c>
    </row>
    <row r="532" spans="1:10" s="505" customFormat="1" ht="22.5">
      <c r="A532" s="451" t="s">
        <v>32</v>
      </c>
      <c r="B532" s="451" t="s">
        <v>386</v>
      </c>
      <c r="C532" s="451"/>
      <c r="D532" s="452" t="s">
        <v>387</v>
      </c>
      <c r="E532" s="453">
        <v>2207.6</v>
      </c>
      <c r="F532" s="451" t="s">
        <v>32</v>
      </c>
      <c r="G532" s="451" t="s">
        <v>386</v>
      </c>
      <c r="H532" s="451"/>
      <c r="I532" s="452" t="s">
        <v>387</v>
      </c>
      <c r="J532" s="453">
        <v>2207.6</v>
      </c>
    </row>
    <row r="533" spans="1:10" s="505" customFormat="1" ht="11.25">
      <c r="A533" s="478" t="s">
        <v>32</v>
      </c>
      <c r="B533" s="478" t="s">
        <v>629</v>
      </c>
      <c r="C533" s="478"/>
      <c r="D533" s="479" t="s">
        <v>630</v>
      </c>
      <c r="E533" s="480">
        <v>2207.6</v>
      </c>
      <c r="F533" s="478" t="s">
        <v>32</v>
      </c>
      <c r="G533" s="478" t="s">
        <v>629</v>
      </c>
      <c r="H533" s="478"/>
      <c r="I533" s="479" t="s">
        <v>630</v>
      </c>
      <c r="J533" s="480">
        <v>2207.6</v>
      </c>
    </row>
    <row r="534" spans="1:10" s="505" customFormat="1" ht="10.5">
      <c r="A534" s="478" t="s">
        <v>32</v>
      </c>
      <c r="B534" s="478" t="s">
        <v>632</v>
      </c>
      <c r="C534" s="478"/>
      <c r="D534" s="550" t="s">
        <v>396</v>
      </c>
      <c r="E534" s="480">
        <v>107.6</v>
      </c>
      <c r="F534" s="478" t="s">
        <v>32</v>
      </c>
      <c r="G534" s="478" t="s">
        <v>632</v>
      </c>
      <c r="H534" s="478"/>
      <c r="I534" s="550" t="s">
        <v>396</v>
      </c>
      <c r="J534" s="480">
        <v>107.6</v>
      </c>
    </row>
    <row r="535" spans="1:10" s="505" customFormat="1" ht="10.5">
      <c r="A535" s="481" t="s">
        <v>32</v>
      </c>
      <c r="B535" s="481" t="s">
        <v>632</v>
      </c>
      <c r="C535" s="481" t="s">
        <v>392</v>
      </c>
      <c r="D535" s="551" t="s">
        <v>393</v>
      </c>
      <c r="E535" s="483">
        <v>107.6</v>
      </c>
      <c r="F535" s="481" t="s">
        <v>32</v>
      </c>
      <c r="G535" s="481" t="s">
        <v>632</v>
      </c>
      <c r="H535" s="481" t="s">
        <v>392</v>
      </c>
      <c r="I535" s="551" t="s">
        <v>393</v>
      </c>
      <c r="J535" s="483">
        <v>107.6</v>
      </c>
    </row>
    <row r="536" spans="1:10" s="505" customFormat="1" ht="10.5">
      <c r="A536" s="481" t="s">
        <v>32</v>
      </c>
      <c r="B536" s="481" t="s">
        <v>632</v>
      </c>
      <c r="C536" s="481" t="s">
        <v>308</v>
      </c>
      <c r="D536" s="551" t="s">
        <v>397</v>
      </c>
      <c r="E536" s="483">
        <v>107.6</v>
      </c>
      <c r="F536" s="481" t="s">
        <v>32</v>
      </c>
      <c r="G536" s="481" t="s">
        <v>632</v>
      </c>
      <c r="H536" s="481" t="s">
        <v>308</v>
      </c>
      <c r="I536" s="551" t="s">
        <v>397</v>
      </c>
      <c r="J536" s="483">
        <v>107.6</v>
      </c>
    </row>
    <row r="537" spans="1:10" s="552" customFormat="1" ht="11.25">
      <c r="A537" s="454" t="s">
        <v>32</v>
      </c>
      <c r="B537" s="454" t="s">
        <v>633</v>
      </c>
      <c r="C537" s="454"/>
      <c r="D537" s="455" t="s">
        <v>634</v>
      </c>
      <c r="E537" s="456">
        <v>2100</v>
      </c>
      <c r="F537" s="454" t="s">
        <v>32</v>
      </c>
      <c r="G537" s="454" t="s">
        <v>90</v>
      </c>
      <c r="H537" s="454"/>
      <c r="I537" s="455" t="s">
        <v>634</v>
      </c>
      <c r="J537" s="456">
        <v>2100</v>
      </c>
    </row>
    <row r="538" spans="1:10" s="552" customFormat="1" ht="22.5">
      <c r="A538" s="468" t="s">
        <v>32</v>
      </c>
      <c r="B538" s="468" t="s">
        <v>633</v>
      </c>
      <c r="C538" s="468" t="s">
        <v>392</v>
      </c>
      <c r="D538" s="489" t="s">
        <v>393</v>
      </c>
      <c r="E538" s="470">
        <v>2100</v>
      </c>
      <c r="F538" s="468" t="s">
        <v>32</v>
      </c>
      <c r="G538" s="468" t="s">
        <v>90</v>
      </c>
      <c r="H538" s="468" t="s">
        <v>392</v>
      </c>
      <c r="I538" s="489" t="s">
        <v>393</v>
      </c>
      <c r="J538" s="470">
        <v>2100</v>
      </c>
    </row>
    <row r="539" spans="1:10" s="552" customFormat="1" ht="11.25">
      <c r="A539" s="468" t="s">
        <v>32</v>
      </c>
      <c r="B539" s="468" t="s">
        <v>91</v>
      </c>
      <c r="C539" s="468" t="s">
        <v>308</v>
      </c>
      <c r="D539" s="489" t="s">
        <v>397</v>
      </c>
      <c r="E539" s="470">
        <v>1415</v>
      </c>
      <c r="F539" s="468" t="s">
        <v>32</v>
      </c>
      <c r="G539" s="468" t="s">
        <v>90</v>
      </c>
      <c r="H539" s="468" t="s">
        <v>308</v>
      </c>
      <c r="I539" s="489" t="s">
        <v>397</v>
      </c>
      <c r="J539" s="470">
        <v>1415</v>
      </c>
    </row>
    <row r="540" spans="1:10" s="552" customFormat="1" ht="22.5">
      <c r="A540" s="553" t="s">
        <v>32</v>
      </c>
      <c r="B540" s="553" t="s">
        <v>633</v>
      </c>
      <c r="C540" s="553" t="s">
        <v>430</v>
      </c>
      <c r="D540" s="458" t="s">
        <v>431</v>
      </c>
      <c r="E540" s="554">
        <v>685</v>
      </c>
      <c r="F540" s="553"/>
      <c r="G540" s="553"/>
      <c r="H540" s="553"/>
      <c r="I540" s="555"/>
      <c r="J540" s="554">
        <v>685</v>
      </c>
    </row>
    <row r="541" spans="1:10" s="559" customFormat="1" ht="11.25">
      <c r="A541" s="556" t="s">
        <v>36</v>
      </c>
      <c r="B541" s="556"/>
      <c r="C541" s="556"/>
      <c r="D541" s="557" t="s">
        <v>37</v>
      </c>
      <c r="E541" s="558">
        <v>7306.3</v>
      </c>
      <c r="F541" s="556" t="s">
        <v>36</v>
      </c>
      <c r="G541" s="556"/>
      <c r="H541" s="556"/>
      <c r="I541" s="557" t="s">
        <v>37</v>
      </c>
      <c r="J541" s="558">
        <v>7306.3</v>
      </c>
    </row>
    <row r="542" spans="1:10" s="559" customFormat="1" ht="11.25">
      <c r="A542" s="560" t="s">
        <v>38</v>
      </c>
      <c r="B542" s="560"/>
      <c r="C542" s="560"/>
      <c r="D542" s="561" t="s">
        <v>39</v>
      </c>
      <c r="E542" s="562">
        <v>5915.1</v>
      </c>
      <c r="F542" s="560" t="s">
        <v>38</v>
      </c>
      <c r="G542" s="560"/>
      <c r="H542" s="560"/>
      <c r="I542" s="561" t="s">
        <v>39</v>
      </c>
      <c r="J542" s="562">
        <v>5915.1</v>
      </c>
    </row>
    <row r="543" spans="1:10" s="559" customFormat="1" ht="22.5">
      <c r="A543" s="563" t="s">
        <v>38</v>
      </c>
      <c r="B543" s="563" t="s">
        <v>327</v>
      </c>
      <c r="C543" s="563"/>
      <c r="D543" s="564" t="s">
        <v>328</v>
      </c>
      <c r="E543" s="565">
        <v>5915.1</v>
      </c>
      <c r="F543" s="563" t="s">
        <v>38</v>
      </c>
      <c r="G543" s="563" t="s">
        <v>327</v>
      </c>
      <c r="H543" s="563"/>
      <c r="I543" s="564" t="s">
        <v>328</v>
      </c>
      <c r="J543" s="565">
        <v>5915.1</v>
      </c>
    </row>
    <row r="544" spans="1:10" s="559" customFormat="1" ht="11.25">
      <c r="A544" s="566" t="s">
        <v>38</v>
      </c>
      <c r="B544" s="566" t="s">
        <v>40</v>
      </c>
      <c r="C544" s="566"/>
      <c r="D544" s="567" t="s">
        <v>391</v>
      </c>
      <c r="E544" s="568">
        <v>5915.1</v>
      </c>
      <c r="F544" s="566" t="s">
        <v>38</v>
      </c>
      <c r="G544" s="566" t="s">
        <v>40</v>
      </c>
      <c r="H544" s="566"/>
      <c r="I544" s="567" t="s">
        <v>391</v>
      </c>
      <c r="J544" s="568">
        <v>5915.1</v>
      </c>
    </row>
    <row r="545" spans="1:10" s="559" customFormat="1" ht="22.5">
      <c r="A545" s="569" t="s">
        <v>38</v>
      </c>
      <c r="B545" s="569" t="s">
        <v>40</v>
      </c>
      <c r="C545" s="569" t="s">
        <v>392</v>
      </c>
      <c r="D545" s="570" t="s">
        <v>393</v>
      </c>
      <c r="E545" s="571">
        <v>5915.1</v>
      </c>
      <c r="F545" s="569" t="s">
        <v>38</v>
      </c>
      <c r="G545" s="569" t="s">
        <v>40</v>
      </c>
      <c r="H545" s="569" t="s">
        <v>392</v>
      </c>
      <c r="I545" s="570" t="s">
        <v>393</v>
      </c>
      <c r="J545" s="571">
        <v>5915.1</v>
      </c>
    </row>
    <row r="546" spans="1:10" s="559" customFormat="1" ht="11.25">
      <c r="A546" s="569" t="s">
        <v>38</v>
      </c>
      <c r="B546" s="569" t="s">
        <v>40</v>
      </c>
      <c r="C546" s="569" t="s">
        <v>623</v>
      </c>
      <c r="D546" s="570" t="s">
        <v>636</v>
      </c>
      <c r="E546" s="571">
        <v>5915.1</v>
      </c>
      <c r="F546" s="569" t="s">
        <v>38</v>
      </c>
      <c r="G546" s="569" t="s">
        <v>40</v>
      </c>
      <c r="H546" s="569" t="s">
        <v>623</v>
      </c>
      <c r="I546" s="570" t="s">
        <v>636</v>
      </c>
      <c r="J546" s="571">
        <v>5915.1</v>
      </c>
    </row>
    <row r="547" spans="1:10" s="559" customFormat="1" ht="11.25">
      <c r="A547" s="572" t="s">
        <v>41</v>
      </c>
      <c r="B547" s="572"/>
      <c r="C547" s="572"/>
      <c r="D547" s="573" t="s">
        <v>42</v>
      </c>
      <c r="E547" s="574">
        <v>1391.2</v>
      </c>
      <c r="F547" s="575" t="s">
        <v>41</v>
      </c>
      <c r="G547" s="575"/>
      <c r="H547" s="575"/>
      <c r="I547" s="576" t="s">
        <v>42</v>
      </c>
      <c r="J547" s="577">
        <v>1391.2</v>
      </c>
    </row>
    <row r="548" spans="1:10" s="559" customFormat="1" ht="22.5">
      <c r="A548" s="563" t="s">
        <v>41</v>
      </c>
      <c r="B548" s="563" t="s">
        <v>327</v>
      </c>
      <c r="C548" s="563"/>
      <c r="D548" s="578" t="s">
        <v>328</v>
      </c>
      <c r="E548" s="565">
        <v>1391.2</v>
      </c>
      <c r="F548" s="563" t="s">
        <v>41</v>
      </c>
      <c r="G548" s="563" t="s">
        <v>327</v>
      </c>
      <c r="H548" s="563"/>
      <c r="I548" s="564" t="s">
        <v>328</v>
      </c>
      <c r="J548" s="565">
        <v>1391.2</v>
      </c>
    </row>
    <row r="549" spans="1:10" s="559" customFormat="1" ht="11.25">
      <c r="A549" s="566" t="s">
        <v>41</v>
      </c>
      <c r="B549" s="566" t="s">
        <v>40</v>
      </c>
      <c r="C549" s="566"/>
      <c r="D549" s="579" t="s">
        <v>391</v>
      </c>
      <c r="E549" s="568">
        <v>1391.2</v>
      </c>
      <c r="F549" s="566" t="s">
        <v>41</v>
      </c>
      <c r="G549" s="566" t="s">
        <v>40</v>
      </c>
      <c r="H549" s="566"/>
      <c r="I549" s="567" t="s">
        <v>391</v>
      </c>
      <c r="J549" s="568">
        <v>1391.2</v>
      </c>
    </row>
    <row r="550" spans="1:10" s="559" customFormat="1" ht="22.5">
      <c r="A550" s="569" t="s">
        <v>41</v>
      </c>
      <c r="B550" s="569" t="s">
        <v>40</v>
      </c>
      <c r="C550" s="569" t="s">
        <v>392</v>
      </c>
      <c r="D550" s="580" t="s">
        <v>393</v>
      </c>
      <c r="E550" s="571">
        <v>1391.2</v>
      </c>
      <c r="F550" s="569" t="s">
        <v>41</v>
      </c>
      <c r="G550" s="569" t="s">
        <v>40</v>
      </c>
      <c r="H550" s="569" t="s">
        <v>392</v>
      </c>
      <c r="I550" s="570" t="s">
        <v>393</v>
      </c>
      <c r="J550" s="571">
        <v>1391.2</v>
      </c>
    </row>
    <row r="551" spans="1:10" s="559" customFormat="1" ht="11.25">
      <c r="A551" s="569" t="s">
        <v>41</v>
      </c>
      <c r="B551" s="569" t="s">
        <v>40</v>
      </c>
      <c r="C551" s="569" t="s">
        <v>623</v>
      </c>
      <c r="D551" s="580" t="s">
        <v>636</v>
      </c>
      <c r="E551" s="571">
        <v>1391.2</v>
      </c>
      <c r="F551" s="569" t="s">
        <v>41</v>
      </c>
      <c r="G551" s="569" t="s">
        <v>40</v>
      </c>
      <c r="H551" s="569" t="s">
        <v>623</v>
      </c>
      <c r="I551" s="570" t="s">
        <v>636</v>
      </c>
      <c r="J551" s="571">
        <v>1391.2</v>
      </c>
    </row>
    <row r="552" spans="1:10" s="559" customFormat="1" ht="11.25">
      <c r="A552" s="556" t="s">
        <v>174</v>
      </c>
      <c r="B552" s="556"/>
      <c r="C552" s="556"/>
      <c r="D552" s="557" t="s">
        <v>43</v>
      </c>
      <c r="E552" s="558">
        <v>3491</v>
      </c>
      <c r="F552" s="556" t="s">
        <v>174</v>
      </c>
      <c r="G552" s="556"/>
      <c r="H552" s="556"/>
      <c r="I552" s="557" t="s">
        <v>43</v>
      </c>
      <c r="J552" s="558">
        <v>3491</v>
      </c>
    </row>
    <row r="553" spans="1:10" s="559" customFormat="1" ht="11.25">
      <c r="A553" s="560" t="s">
        <v>44</v>
      </c>
      <c r="B553" s="560"/>
      <c r="C553" s="560"/>
      <c r="D553" s="561" t="s">
        <v>45</v>
      </c>
      <c r="E553" s="562">
        <v>3491</v>
      </c>
      <c r="F553" s="560" t="s">
        <v>44</v>
      </c>
      <c r="G553" s="560"/>
      <c r="H553" s="560"/>
      <c r="I553" s="561" t="s">
        <v>92</v>
      </c>
      <c r="J553" s="562">
        <v>3491</v>
      </c>
    </row>
    <row r="554" spans="1:10" s="559" customFormat="1" ht="22.5">
      <c r="A554" s="563" t="s">
        <v>44</v>
      </c>
      <c r="B554" s="563" t="s">
        <v>370</v>
      </c>
      <c r="C554" s="563"/>
      <c r="D554" s="564" t="s">
        <v>371</v>
      </c>
      <c r="E554" s="565">
        <v>3491</v>
      </c>
      <c r="F554" s="563" t="s">
        <v>44</v>
      </c>
      <c r="G554" s="563" t="s">
        <v>370</v>
      </c>
      <c r="H554" s="563"/>
      <c r="I554" s="564" t="s">
        <v>371</v>
      </c>
      <c r="J554" s="565">
        <v>3491</v>
      </c>
    </row>
    <row r="555" spans="1:10" s="559" customFormat="1" ht="11.25">
      <c r="A555" s="566" t="s">
        <v>44</v>
      </c>
      <c r="B555" s="566" t="s">
        <v>46</v>
      </c>
      <c r="C555" s="566"/>
      <c r="D555" s="567" t="s">
        <v>47</v>
      </c>
      <c r="E555" s="568">
        <v>3491</v>
      </c>
      <c r="F555" s="566" t="s">
        <v>44</v>
      </c>
      <c r="G555" s="566" t="s">
        <v>46</v>
      </c>
      <c r="H555" s="566"/>
      <c r="I555" s="567" t="s">
        <v>47</v>
      </c>
      <c r="J555" s="568">
        <v>3491</v>
      </c>
    </row>
    <row r="556" spans="1:10" s="505" customFormat="1" ht="11.25">
      <c r="A556" s="569" t="s">
        <v>44</v>
      </c>
      <c r="B556" s="569" t="s">
        <v>46</v>
      </c>
      <c r="C556" s="569" t="s">
        <v>48</v>
      </c>
      <c r="D556" s="570" t="s">
        <v>49</v>
      </c>
      <c r="E556" s="581">
        <v>3491</v>
      </c>
      <c r="F556" s="569" t="s">
        <v>44</v>
      </c>
      <c r="G556" s="569" t="s">
        <v>46</v>
      </c>
      <c r="H556" s="569" t="s">
        <v>48</v>
      </c>
      <c r="I556" s="570" t="s">
        <v>49</v>
      </c>
      <c r="J556" s="581">
        <v>3491</v>
      </c>
    </row>
    <row r="557" spans="1:10" s="537" customFormat="1" ht="11.25">
      <c r="A557" s="569" t="s">
        <v>44</v>
      </c>
      <c r="B557" s="569" t="s">
        <v>46</v>
      </c>
      <c r="C557" s="569" t="s">
        <v>50</v>
      </c>
      <c r="D557" s="570" t="s">
        <v>51</v>
      </c>
      <c r="E557" s="581">
        <v>3491</v>
      </c>
      <c r="F557" s="569" t="s">
        <v>44</v>
      </c>
      <c r="G557" s="569" t="s">
        <v>46</v>
      </c>
      <c r="H557" s="569" t="s">
        <v>50</v>
      </c>
      <c r="I557" s="570" t="s">
        <v>51</v>
      </c>
      <c r="J557" s="581">
        <v>3491</v>
      </c>
    </row>
    <row r="558" spans="1:10" s="537" customFormat="1" ht="10.5">
      <c r="A558" s="582"/>
      <c r="B558" s="582"/>
      <c r="C558" s="582"/>
      <c r="D558" s="557" t="s">
        <v>93</v>
      </c>
      <c r="E558" s="583">
        <v>21321.1</v>
      </c>
      <c r="F558" s="582"/>
      <c r="G558" s="582"/>
      <c r="H558" s="582"/>
      <c r="I558" s="557" t="s">
        <v>93</v>
      </c>
      <c r="J558" s="583">
        <v>43985.2</v>
      </c>
    </row>
    <row r="559" spans="1:10" s="505" customFormat="1" ht="20.25" customHeight="1">
      <c r="A559" s="584" t="s">
        <v>52</v>
      </c>
      <c r="B559" s="584"/>
      <c r="C559" s="584"/>
      <c r="D559" s="585"/>
      <c r="E559" s="586">
        <v>1281930.8</v>
      </c>
      <c r="F559" s="584" t="s">
        <v>52</v>
      </c>
      <c r="G559" s="584"/>
      <c r="H559" s="584"/>
      <c r="I559" s="585"/>
      <c r="J559" s="586">
        <v>1692422.7</v>
      </c>
    </row>
    <row r="560" spans="6:15" ht="11.25">
      <c r="F560" s="587"/>
      <c r="G560" s="587"/>
      <c r="H560" s="587"/>
      <c r="I560" s="588"/>
      <c r="J560" s="589"/>
      <c r="K560" s="559"/>
      <c r="L560" s="559"/>
      <c r="M560" s="559"/>
      <c r="N560" s="559"/>
      <c r="O560" s="559"/>
    </row>
    <row r="561" spans="6:15" ht="11.25">
      <c r="F561" s="587"/>
      <c r="G561" s="587"/>
      <c r="H561" s="587"/>
      <c r="I561" s="588"/>
      <c r="J561" s="589"/>
      <c r="K561" s="559"/>
      <c r="L561" s="559"/>
      <c r="M561" s="559"/>
      <c r="N561" s="559"/>
      <c r="O561" s="559"/>
    </row>
    <row r="562" spans="6:15" ht="11.25">
      <c r="F562" s="587"/>
      <c r="G562" s="587"/>
      <c r="H562" s="587"/>
      <c r="I562" s="588"/>
      <c r="J562" s="589"/>
      <c r="K562" s="559"/>
      <c r="L562" s="559"/>
      <c r="M562" s="559"/>
      <c r="N562" s="559"/>
      <c r="O562" s="559"/>
    </row>
    <row r="563" spans="6:15" ht="11.25">
      <c r="F563" s="587"/>
      <c r="G563" s="587"/>
      <c r="H563" s="587"/>
      <c r="I563" s="588"/>
      <c r="J563" s="589"/>
      <c r="K563" s="559"/>
      <c r="L563" s="559"/>
      <c r="M563" s="559"/>
      <c r="N563" s="559"/>
      <c r="O563" s="559"/>
    </row>
    <row r="564" spans="6:15" ht="11.25">
      <c r="F564" s="587"/>
      <c r="G564" s="587"/>
      <c r="H564" s="587"/>
      <c r="I564" s="588"/>
      <c r="J564" s="589"/>
      <c r="K564" s="505"/>
      <c r="L564" s="505"/>
      <c r="M564" s="505"/>
      <c r="N564" s="505"/>
      <c r="O564" s="505"/>
    </row>
    <row r="565" spans="6:15" ht="11.25">
      <c r="F565" s="587"/>
      <c r="G565" s="587"/>
      <c r="H565" s="587"/>
      <c r="I565" s="588"/>
      <c r="J565" s="589"/>
      <c r="K565" s="537"/>
      <c r="L565" s="537"/>
      <c r="M565" s="537"/>
      <c r="N565" s="537"/>
      <c r="O565" s="537"/>
    </row>
    <row r="566" spans="6:15" ht="11.25">
      <c r="F566" s="587"/>
      <c r="G566" s="587"/>
      <c r="H566" s="587"/>
      <c r="I566" s="588"/>
      <c r="J566" s="589"/>
      <c r="K566" s="537"/>
      <c r="L566" s="537"/>
      <c r="M566" s="537"/>
      <c r="N566" s="537"/>
      <c r="O566" s="537"/>
    </row>
    <row r="567" spans="6:15" ht="11.25">
      <c r="F567" s="587"/>
      <c r="G567" s="587"/>
      <c r="H567" s="587"/>
      <c r="I567" s="588"/>
      <c r="J567" s="589"/>
      <c r="K567" s="505"/>
      <c r="L567" s="505"/>
      <c r="M567" s="505"/>
      <c r="N567" s="505"/>
      <c r="O567" s="505"/>
    </row>
    <row r="568" spans="6:11" ht="11.25">
      <c r="F568" s="587"/>
      <c r="G568" s="587"/>
      <c r="H568" s="587"/>
      <c r="I568" s="588"/>
      <c r="J568" s="589"/>
      <c r="K568" s="505"/>
    </row>
    <row r="569" spans="6:10" ht="11.25">
      <c r="F569" s="587"/>
      <c r="G569" s="587"/>
      <c r="H569" s="587"/>
      <c r="I569" s="588"/>
      <c r="J569" s="589"/>
    </row>
    <row r="570" spans="6:10" ht="11.25">
      <c r="F570" s="587"/>
      <c r="G570" s="587"/>
      <c r="H570" s="587"/>
      <c r="I570" s="588"/>
      <c r="J570" s="589"/>
    </row>
    <row r="571" spans="6:10" ht="11.25">
      <c r="F571" s="587"/>
      <c r="G571" s="587"/>
      <c r="H571" s="587"/>
      <c r="I571" s="588"/>
      <c r="J571" s="589"/>
    </row>
    <row r="572" spans="6:10" ht="11.25">
      <c r="F572" s="587"/>
      <c r="G572" s="587"/>
      <c r="H572" s="587"/>
      <c r="I572" s="588"/>
      <c r="J572" s="589"/>
    </row>
    <row r="573" spans="6:10" ht="11.25">
      <c r="F573" s="587"/>
      <c r="G573" s="587"/>
      <c r="H573" s="587"/>
      <c r="I573" s="588"/>
      <c r="J573" s="589"/>
    </row>
    <row r="574" spans="6:10" ht="11.25">
      <c r="F574" s="587"/>
      <c r="G574" s="587"/>
      <c r="H574" s="587"/>
      <c r="I574" s="588"/>
      <c r="J574" s="589"/>
    </row>
    <row r="575" spans="6:10" ht="11.25">
      <c r="F575" s="587"/>
      <c r="G575" s="587"/>
      <c r="H575" s="587"/>
      <c r="I575" s="588"/>
      <c r="J575" s="589"/>
    </row>
    <row r="576" spans="6:8" ht="11.25">
      <c r="F576" s="590"/>
      <c r="G576" s="590"/>
      <c r="H576" s="590"/>
    </row>
  </sheetData>
  <sheetProtection/>
  <mergeCells count="15">
    <mergeCell ref="A559:D559"/>
    <mergeCell ref="A8:A11"/>
    <mergeCell ref="B8:B11"/>
    <mergeCell ref="C8:C11"/>
    <mergeCell ref="D8:D11"/>
    <mergeCell ref="I1:J1"/>
    <mergeCell ref="I2:J2"/>
    <mergeCell ref="J8:J11"/>
    <mergeCell ref="A6:J6"/>
    <mergeCell ref="E8:E11"/>
    <mergeCell ref="F559:I559"/>
    <mergeCell ref="I8:I11"/>
    <mergeCell ref="H8:H11"/>
    <mergeCell ref="G8:G11"/>
    <mergeCell ref="F8:F11"/>
  </mergeCells>
  <printOptions/>
  <pageMargins left="0.7480314960629921" right="0.3937007874015748" top="0.5905511811023623" bottom="0.4724409448818898" header="0.5118110236220472" footer="0.5118110236220472"/>
  <pageSetup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4"/>
  <sheetViews>
    <sheetView view="pageBreakPreview" zoomScale="160" zoomScaleSheetLayoutView="160" zoomScalePageLayoutView="0" workbookViewId="0" topLeftCell="A1">
      <selection activeCell="I13" sqref="I13"/>
    </sheetView>
  </sheetViews>
  <sheetFormatPr defaultColWidth="10.8515625" defaultRowHeight="12.75"/>
  <cols>
    <col min="1" max="1" width="3.57421875" style="175" customWidth="1"/>
    <col min="2" max="2" width="6.7109375" style="420" customWidth="1"/>
    <col min="3" max="3" width="7.57421875" style="420" customWidth="1"/>
    <col min="4" max="4" width="4.8515625" style="420" customWidth="1"/>
    <col min="5" max="5" width="80.421875" style="421" customWidth="1"/>
    <col min="6" max="6" width="15.57421875" style="279" customWidth="1"/>
    <col min="7" max="16384" width="10.8515625" style="187" customWidth="1"/>
  </cols>
  <sheetData>
    <row r="1" spans="2:6" ht="12.75">
      <c r="B1" s="273"/>
      <c r="C1" s="273"/>
      <c r="D1" s="273"/>
      <c r="E1" s="274"/>
      <c r="F1" s="274"/>
    </row>
    <row r="2" spans="2:6" ht="12">
      <c r="B2" s="273"/>
      <c r="C2" s="273"/>
      <c r="D2" s="273"/>
      <c r="E2" s="275"/>
      <c r="F2" s="275"/>
    </row>
    <row r="3" spans="2:6" ht="12">
      <c r="B3" s="273"/>
      <c r="C3" s="273"/>
      <c r="D3" s="273"/>
      <c r="E3" s="276"/>
      <c r="F3" s="276"/>
    </row>
    <row r="4" spans="2:6" ht="12">
      <c r="B4" s="273"/>
      <c r="C4" s="273"/>
      <c r="D4" s="273"/>
      <c r="E4" s="276"/>
      <c r="F4" s="276"/>
    </row>
    <row r="5" spans="2:6" ht="39" customHeight="1">
      <c r="B5" s="273"/>
      <c r="C5" s="273"/>
      <c r="D5" s="273"/>
      <c r="E5" s="274"/>
      <c r="F5" s="274"/>
    </row>
    <row r="6" spans="1:6" ht="12.75">
      <c r="A6" s="277" t="s">
        <v>53</v>
      </c>
      <c r="B6" s="277"/>
      <c r="C6" s="277"/>
      <c r="D6" s="277"/>
      <c r="E6" s="277"/>
      <c r="F6" s="277"/>
    </row>
    <row r="7" spans="2:6" ht="12.75">
      <c r="B7" s="273"/>
      <c r="C7" s="273"/>
      <c r="D7" s="273"/>
      <c r="E7" s="278"/>
      <c r="F7" s="279" t="s">
        <v>318</v>
      </c>
    </row>
    <row r="8" spans="1:6" s="282" customFormat="1" ht="10.5">
      <c r="A8" s="280" t="s">
        <v>54</v>
      </c>
      <c r="B8" s="280" t="s">
        <v>319</v>
      </c>
      <c r="C8" s="280" t="s">
        <v>320</v>
      </c>
      <c r="D8" s="280" t="s">
        <v>321</v>
      </c>
      <c r="E8" s="281" t="s">
        <v>322</v>
      </c>
      <c r="F8" s="127" t="s">
        <v>323</v>
      </c>
    </row>
    <row r="9" spans="1:6" s="282" customFormat="1" ht="10.5">
      <c r="A9" s="283"/>
      <c r="B9" s="283"/>
      <c r="C9" s="283"/>
      <c r="D9" s="283"/>
      <c r="E9" s="284"/>
      <c r="F9" s="131"/>
    </row>
    <row r="10" spans="1:6" s="282" customFormat="1" ht="10.5">
      <c r="A10" s="283"/>
      <c r="B10" s="283"/>
      <c r="C10" s="283"/>
      <c r="D10" s="283"/>
      <c r="E10" s="284"/>
      <c r="F10" s="131"/>
    </row>
    <row r="11" spans="1:6" s="282" customFormat="1" ht="10.5">
      <c r="A11" s="283"/>
      <c r="B11" s="283"/>
      <c r="C11" s="283"/>
      <c r="D11" s="283"/>
      <c r="E11" s="284"/>
      <c r="F11" s="131"/>
    </row>
    <row r="12" spans="1:6" s="282" customFormat="1" ht="33" customHeight="1">
      <c r="A12" s="285" t="s">
        <v>55</v>
      </c>
      <c r="B12" s="286"/>
      <c r="C12" s="286"/>
      <c r="D12" s="286"/>
      <c r="E12" s="287"/>
      <c r="F12" s="288">
        <v>40543.6</v>
      </c>
    </row>
    <row r="13" spans="1:6" s="293" customFormat="1" ht="10.5">
      <c r="A13" s="289" t="s">
        <v>172</v>
      </c>
      <c r="B13" s="290" t="s">
        <v>237</v>
      </c>
      <c r="C13" s="290"/>
      <c r="D13" s="290"/>
      <c r="E13" s="291" t="s">
        <v>324</v>
      </c>
      <c r="F13" s="292">
        <v>34237.6</v>
      </c>
    </row>
    <row r="14" spans="1:6" s="293" customFormat="1" ht="21">
      <c r="A14" s="294" t="s">
        <v>172</v>
      </c>
      <c r="B14" s="294" t="s">
        <v>334</v>
      </c>
      <c r="C14" s="294"/>
      <c r="D14" s="294"/>
      <c r="E14" s="295" t="s">
        <v>335</v>
      </c>
      <c r="F14" s="296">
        <v>10035.1</v>
      </c>
    </row>
    <row r="15" spans="1:6" s="293" customFormat="1" ht="22.5">
      <c r="A15" s="297" t="s">
        <v>172</v>
      </c>
      <c r="B15" s="297" t="s">
        <v>334</v>
      </c>
      <c r="C15" s="297" t="s">
        <v>336</v>
      </c>
      <c r="D15" s="297"/>
      <c r="E15" s="298" t="s">
        <v>337</v>
      </c>
      <c r="F15" s="299">
        <v>10035.1</v>
      </c>
    </row>
    <row r="16" spans="1:6" s="293" customFormat="1" ht="11.25">
      <c r="A16" s="300" t="s">
        <v>172</v>
      </c>
      <c r="B16" s="300" t="s">
        <v>334</v>
      </c>
      <c r="C16" s="300" t="s">
        <v>338</v>
      </c>
      <c r="D16" s="300"/>
      <c r="E16" s="227" t="s">
        <v>339</v>
      </c>
      <c r="F16" s="301">
        <v>5590.1</v>
      </c>
    </row>
    <row r="17" spans="1:6" s="293" customFormat="1" ht="11.25">
      <c r="A17" s="300" t="s">
        <v>172</v>
      </c>
      <c r="B17" s="300" t="s">
        <v>334</v>
      </c>
      <c r="C17" s="300" t="s">
        <v>340</v>
      </c>
      <c r="D17" s="300"/>
      <c r="E17" s="227" t="s">
        <v>330</v>
      </c>
      <c r="F17" s="301">
        <v>5590.1</v>
      </c>
    </row>
    <row r="18" spans="1:6" s="293" customFormat="1" ht="33.75">
      <c r="A18" s="302" t="s">
        <v>172</v>
      </c>
      <c r="B18" s="302" t="s">
        <v>334</v>
      </c>
      <c r="C18" s="302" t="s">
        <v>340</v>
      </c>
      <c r="D18" s="302" t="s">
        <v>331</v>
      </c>
      <c r="E18" s="303" t="s">
        <v>332</v>
      </c>
      <c r="F18" s="304">
        <v>4517</v>
      </c>
    </row>
    <row r="19" spans="1:6" s="293" customFormat="1" ht="11.25">
      <c r="A19" s="302" t="s">
        <v>172</v>
      </c>
      <c r="B19" s="302" t="s">
        <v>334</v>
      </c>
      <c r="C19" s="302" t="s">
        <v>340</v>
      </c>
      <c r="D19" s="302" t="s">
        <v>241</v>
      </c>
      <c r="E19" s="303" t="s">
        <v>333</v>
      </c>
      <c r="F19" s="304">
        <v>4517</v>
      </c>
    </row>
    <row r="20" spans="1:6" s="293" customFormat="1" ht="11.25">
      <c r="A20" s="302" t="s">
        <v>172</v>
      </c>
      <c r="B20" s="302" t="s">
        <v>334</v>
      </c>
      <c r="C20" s="302" t="s">
        <v>340</v>
      </c>
      <c r="D20" s="302" t="s">
        <v>341</v>
      </c>
      <c r="E20" s="303" t="s">
        <v>342</v>
      </c>
      <c r="F20" s="304">
        <v>843.8</v>
      </c>
    </row>
    <row r="21" spans="1:6" s="293" customFormat="1" ht="11.25">
      <c r="A21" s="302" t="s">
        <v>172</v>
      </c>
      <c r="B21" s="302" t="s">
        <v>334</v>
      </c>
      <c r="C21" s="302" t="s">
        <v>340</v>
      </c>
      <c r="D21" s="302" t="s">
        <v>343</v>
      </c>
      <c r="E21" s="303" t="s">
        <v>344</v>
      </c>
      <c r="F21" s="304">
        <v>843.8</v>
      </c>
    </row>
    <row r="22" spans="1:6" s="293" customFormat="1" ht="11.25">
      <c r="A22" s="302" t="s">
        <v>172</v>
      </c>
      <c r="B22" s="302" t="s">
        <v>334</v>
      </c>
      <c r="C22" s="302" t="s">
        <v>340</v>
      </c>
      <c r="D22" s="302" t="s">
        <v>345</v>
      </c>
      <c r="E22" s="303" t="s">
        <v>346</v>
      </c>
      <c r="F22" s="304">
        <v>229.3</v>
      </c>
    </row>
    <row r="23" spans="1:6" s="293" customFormat="1" ht="11.25">
      <c r="A23" s="302" t="s">
        <v>172</v>
      </c>
      <c r="B23" s="302" t="s">
        <v>334</v>
      </c>
      <c r="C23" s="302" t="s">
        <v>340</v>
      </c>
      <c r="D23" s="302" t="s">
        <v>347</v>
      </c>
      <c r="E23" s="303" t="s">
        <v>348</v>
      </c>
      <c r="F23" s="304">
        <v>31.4</v>
      </c>
    </row>
    <row r="24" spans="1:6" s="293" customFormat="1" ht="11.25">
      <c r="A24" s="302" t="s">
        <v>172</v>
      </c>
      <c r="B24" s="302" t="s">
        <v>334</v>
      </c>
      <c r="C24" s="302" t="s">
        <v>340</v>
      </c>
      <c r="D24" s="302" t="s">
        <v>349</v>
      </c>
      <c r="E24" s="303" t="s">
        <v>350</v>
      </c>
      <c r="F24" s="304">
        <v>197.9</v>
      </c>
    </row>
    <row r="25" spans="1:6" s="293" customFormat="1" ht="11.25">
      <c r="A25" s="300" t="s">
        <v>172</v>
      </c>
      <c r="B25" s="300" t="s">
        <v>334</v>
      </c>
      <c r="C25" s="300" t="s">
        <v>351</v>
      </c>
      <c r="D25" s="300"/>
      <c r="E25" s="227" t="s">
        <v>352</v>
      </c>
      <c r="F25" s="301">
        <v>1717.4</v>
      </c>
    </row>
    <row r="26" spans="1:6" s="293" customFormat="1" ht="11.25">
      <c r="A26" s="300" t="s">
        <v>172</v>
      </c>
      <c r="B26" s="300" t="s">
        <v>334</v>
      </c>
      <c r="C26" s="300" t="s">
        <v>353</v>
      </c>
      <c r="D26" s="300"/>
      <c r="E26" s="227" t="s">
        <v>330</v>
      </c>
      <c r="F26" s="301">
        <v>1717.4</v>
      </c>
    </row>
    <row r="27" spans="1:6" s="293" customFormat="1" ht="33.75">
      <c r="A27" s="302" t="s">
        <v>172</v>
      </c>
      <c r="B27" s="302" t="s">
        <v>334</v>
      </c>
      <c r="C27" s="302" t="s">
        <v>353</v>
      </c>
      <c r="D27" s="302" t="s">
        <v>331</v>
      </c>
      <c r="E27" s="303" t="s">
        <v>332</v>
      </c>
      <c r="F27" s="304">
        <v>1717.4</v>
      </c>
    </row>
    <row r="28" spans="1:6" s="293" customFormat="1" ht="11.25">
      <c r="A28" s="302" t="s">
        <v>172</v>
      </c>
      <c r="B28" s="302" t="s">
        <v>334</v>
      </c>
      <c r="C28" s="302" t="s">
        <v>353</v>
      </c>
      <c r="D28" s="302" t="s">
        <v>241</v>
      </c>
      <c r="E28" s="303" t="s">
        <v>333</v>
      </c>
      <c r="F28" s="304">
        <v>1717.4</v>
      </c>
    </row>
    <row r="29" spans="1:6" s="293" customFormat="1" ht="11.25">
      <c r="A29" s="300" t="s">
        <v>172</v>
      </c>
      <c r="B29" s="300" t="s">
        <v>334</v>
      </c>
      <c r="C29" s="300" t="s">
        <v>354</v>
      </c>
      <c r="D29" s="300"/>
      <c r="E29" s="227" t="s">
        <v>355</v>
      </c>
      <c r="F29" s="301">
        <v>2727.6</v>
      </c>
    </row>
    <row r="30" spans="1:6" s="293" customFormat="1" ht="11.25">
      <c r="A30" s="300" t="s">
        <v>172</v>
      </c>
      <c r="B30" s="300" t="s">
        <v>334</v>
      </c>
      <c r="C30" s="300" t="s">
        <v>356</v>
      </c>
      <c r="D30" s="300"/>
      <c r="E30" s="227" t="s">
        <v>330</v>
      </c>
      <c r="F30" s="301">
        <v>2727.6</v>
      </c>
    </row>
    <row r="31" spans="1:6" s="293" customFormat="1" ht="33.75">
      <c r="A31" s="302" t="s">
        <v>172</v>
      </c>
      <c r="B31" s="302" t="s">
        <v>334</v>
      </c>
      <c r="C31" s="302" t="s">
        <v>356</v>
      </c>
      <c r="D31" s="302" t="s">
        <v>331</v>
      </c>
      <c r="E31" s="303" t="s">
        <v>332</v>
      </c>
      <c r="F31" s="304">
        <v>2727.6</v>
      </c>
    </row>
    <row r="32" spans="1:6" s="293" customFormat="1" ht="11.25">
      <c r="A32" s="302" t="s">
        <v>172</v>
      </c>
      <c r="B32" s="302" t="s">
        <v>334</v>
      </c>
      <c r="C32" s="302" t="s">
        <v>356</v>
      </c>
      <c r="D32" s="302" t="s">
        <v>241</v>
      </c>
      <c r="E32" s="303" t="s">
        <v>333</v>
      </c>
      <c r="F32" s="304">
        <v>2727.6</v>
      </c>
    </row>
    <row r="33" spans="1:6" s="293" customFormat="1" ht="21">
      <c r="A33" s="294" t="s">
        <v>172</v>
      </c>
      <c r="B33" s="294" t="s">
        <v>368</v>
      </c>
      <c r="C33" s="294"/>
      <c r="D33" s="294"/>
      <c r="E33" s="295" t="s">
        <v>369</v>
      </c>
      <c r="F33" s="296">
        <v>23387.5</v>
      </c>
    </row>
    <row r="34" spans="1:6" s="293" customFormat="1" ht="22.5">
      <c r="A34" s="297" t="s">
        <v>172</v>
      </c>
      <c r="B34" s="297" t="s">
        <v>368</v>
      </c>
      <c r="C34" s="297" t="s">
        <v>370</v>
      </c>
      <c r="D34" s="297"/>
      <c r="E34" s="298" t="s">
        <v>371</v>
      </c>
      <c r="F34" s="299">
        <v>20688.1</v>
      </c>
    </row>
    <row r="35" spans="1:6" s="293" customFormat="1" ht="11.25">
      <c r="A35" s="300" t="s">
        <v>172</v>
      </c>
      <c r="B35" s="300" t="s">
        <v>368</v>
      </c>
      <c r="C35" s="300" t="s">
        <v>372</v>
      </c>
      <c r="D35" s="300"/>
      <c r="E35" s="227" t="s">
        <v>330</v>
      </c>
      <c r="F35" s="301">
        <v>20688.1</v>
      </c>
    </row>
    <row r="36" spans="1:6" s="293" customFormat="1" ht="33.75">
      <c r="A36" s="302" t="s">
        <v>172</v>
      </c>
      <c r="B36" s="302" t="s">
        <v>368</v>
      </c>
      <c r="C36" s="302" t="s">
        <v>372</v>
      </c>
      <c r="D36" s="302" t="s">
        <v>331</v>
      </c>
      <c r="E36" s="303" t="s">
        <v>332</v>
      </c>
      <c r="F36" s="304">
        <v>17859</v>
      </c>
    </row>
    <row r="37" spans="1:6" s="293" customFormat="1" ht="11.25">
      <c r="A37" s="302" t="s">
        <v>172</v>
      </c>
      <c r="B37" s="302" t="s">
        <v>368</v>
      </c>
      <c r="C37" s="302" t="s">
        <v>372</v>
      </c>
      <c r="D37" s="302" t="s">
        <v>241</v>
      </c>
      <c r="E37" s="303" t="s">
        <v>333</v>
      </c>
      <c r="F37" s="304">
        <v>17859</v>
      </c>
    </row>
    <row r="38" spans="1:6" s="293" customFormat="1" ht="11.25">
      <c r="A38" s="302" t="s">
        <v>172</v>
      </c>
      <c r="B38" s="302" t="s">
        <v>368</v>
      </c>
      <c r="C38" s="302" t="s">
        <v>372</v>
      </c>
      <c r="D38" s="302" t="s">
        <v>341</v>
      </c>
      <c r="E38" s="303" t="s">
        <v>342</v>
      </c>
      <c r="F38" s="304">
        <v>2824.1</v>
      </c>
    </row>
    <row r="39" spans="1:6" s="293" customFormat="1" ht="11.25">
      <c r="A39" s="302" t="s">
        <v>172</v>
      </c>
      <c r="B39" s="302" t="s">
        <v>368</v>
      </c>
      <c r="C39" s="302" t="s">
        <v>372</v>
      </c>
      <c r="D39" s="302" t="s">
        <v>343</v>
      </c>
      <c r="E39" s="303" t="s">
        <v>344</v>
      </c>
      <c r="F39" s="304">
        <v>2824.1</v>
      </c>
    </row>
    <row r="40" spans="1:6" s="293" customFormat="1" ht="11.25">
      <c r="A40" s="302" t="s">
        <v>172</v>
      </c>
      <c r="B40" s="302" t="s">
        <v>368</v>
      </c>
      <c r="C40" s="302" t="s">
        <v>372</v>
      </c>
      <c r="D40" s="302" t="s">
        <v>345</v>
      </c>
      <c r="E40" s="303" t="s">
        <v>346</v>
      </c>
      <c r="F40" s="304">
        <v>5</v>
      </c>
    </row>
    <row r="41" spans="1:6" s="293" customFormat="1" ht="11.25">
      <c r="A41" s="302" t="s">
        <v>172</v>
      </c>
      <c r="B41" s="302" t="s">
        <v>368</v>
      </c>
      <c r="C41" s="302" t="s">
        <v>372</v>
      </c>
      <c r="D41" s="302" t="s">
        <v>347</v>
      </c>
      <c r="E41" s="303" t="s">
        <v>348</v>
      </c>
      <c r="F41" s="304">
        <v>5</v>
      </c>
    </row>
    <row r="42" spans="1:6" s="293" customFormat="1" ht="22.5">
      <c r="A42" s="297" t="s">
        <v>172</v>
      </c>
      <c r="B42" s="297" t="s">
        <v>368</v>
      </c>
      <c r="C42" s="297" t="s">
        <v>336</v>
      </c>
      <c r="D42" s="297"/>
      <c r="E42" s="298" t="s">
        <v>337</v>
      </c>
      <c r="F42" s="299">
        <v>2699.4</v>
      </c>
    </row>
    <row r="43" spans="1:6" s="293" customFormat="1" ht="11.25">
      <c r="A43" s="300" t="s">
        <v>172</v>
      </c>
      <c r="B43" s="300" t="s">
        <v>368</v>
      </c>
      <c r="C43" s="300" t="s">
        <v>373</v>
      </c>
      <c r="D43" s="300"/>
      <c r="E43" s="227" t="s">
        <v>374</v>
      </c>
      <c r="F43" s="301">
        <v>2699.4</v>
      </c>
    </row>
    <row r="44" spans="1:6" s="293" customFormat="1" ht="11.25">
      <c r="A44" s="300" t="s">
        <v>172</v>
      </c>
      <c r="B44" s="300" t="s">
        <v>368</v>
      </c>
      <c r="C44" s="300" t="s">
        <v>375</v>
      </c>
      <c r="D44" s="300"/>
      <c r="E44" s="227" t="s">
        <v>330</v>
      </c>
      <c r="F44" s="301">
        <v>2699.4</v>
      </c>
    </row>
    <row r="45" spans="1:6" s="293" customFormat="1" ht="33.75">
      <c r="A45" s="302" t="s">
        <v>172</v>
      </c>
      <c r="B45" s="302" t="s">
        <v>368</v>
      </c>
      <c r="C45" s="302" t="s">
        <v>375</v>
      </c>
      <c r="D45" s="302" t="s">
        <v>331</v>
      </c>
      <c r="E45" s="303" t="s">
        <v>332</v>
      </c>
      <c r="F45" s="304">
        <v>2636.4</v>
      </c>
    </row>
    <row r="46" spans="1:6" s="293" customFormat="1" ht="11.25">
      <c r="A46" s="302" t="s">
        <v>172</v>
      </c>
      <c r="B46" s="302" t="s">
        <v>368</v>
      </c>
      <c r="C46" s="302" t="s">
        <v>375</v>
      </c>
      <c r="D46" s="302" t="s">
        <v>241</v>
      </c>
      <c r="E46" s="303" t="s">
        <v>333</v>
      </c>
      <c r="F46" s="304">
        <v>2636.4</v>
      </c>
    </row>
    <row r="47" spans="1:6" s="293" customFormat="1" ht="11.25">
      <c r="A47" s="302" t="s">
        <v>172</v>
      </c>
      <c r="B47" s="302" t="s">
        <v>368</v>
      </c>
      <c r="C47" s="302" t="s">
        <v>375</v>
      </c>
      <c r="D47" s="302" t="s">
        <v>341</v>
      </c>
      <c r="E47" s="303" t="s">
        <v>342</v>
      </c>
      <c r="F47" s="304">
        <v>63</v>
      </c>
    </row>
    <row r="48" spans="1:6" s="293" customFormat="1" ht="11.25">
      <c r="A48" s="302" t="s">
        <v>172</v>
      </c>
      <c r="B48" s="302" t="s">
        <v>368</v>
      </c>
      <c r="C48" s="302" t="s">
        <v>375</v>
      </c>
      <c r="D48" s="302" t="s">
        <v>343</v>
      </c>
      <c r="E48" s="303" t="s">
        <v>344</v>
      </c>
      <c r="F48" s="304">
        <v>63</v>
      </c>
    </row>
    <row r="49" spans="1:6" s="293" customFormat="1" ht="10.5">
      <c r="A49" s="294" t="s">
        <v>172</v>
      </c>
      <c r="B49" s="294" t="s">
        <v>384</v>
      </c>
      <c r="C49" s="305"/>
      <c r="D49" s="305"/>
      <c r="E49" s="295" t="s">
        <v>385</v>
      </c>
      <c r="F49" s="296">
        <v>815</v>
      </c>
    </row>
    <row r="50" spans="1:6" s="282" customFormat="1" ht="22.5">
      <c r="A50" s="297" t="s">
        <v>172</v>
      </c>
      <c r="B50" s="297" t="s">
        <v>384</v>
      </c>
      <c r="C50" s="297" t="s">
        <v>370</v>
      </c>
      <c r="D50" s="297"/>
      <c r="E50" s="298" t="s">
        <v>371</v>
      </c>
      <c r="F50" s="299">
        <v>815</v>
      </c>
    </row>
    <row r="51" spans="1:6" s="282" customFormat="1" ht="22.5">
      <c r="A51" s="300" t="s">
        <v>172</v>
      </c>
      <c r="B51" s="300" t="s">
        <v>384</v>
      </c>
      <c r="C51" s="300" t="s">
        <v>442</v>
      </c>
      <c r="D51" s="300"/>
      <c r="E51" s="227" t="s">
        <v>443</v>
      </c>
      <c r="F51" s="301">
        <v>815</v>
      </c>
    </row>
    <row r="52" spans="1:6" s="282" customFormat="1" ht="11.25">
      <c r="A52" s="302" t="s">
        <v>172</v>
      </c>
      <c r="B52" s="302" t="s">
        <v>384</v>
      </c>
      <c r="C52" s="302" t="s">
        <v>442</v>
      </c>
      <c r="D52" s="302" t="s">
        <v>345</v>
      </c>
      <c r="E52" s="303" t="s">
        <v>346</v>
      </c>
      <c r="F52" s="306">
        <v>815</v>
      </c>
    </row>
    <row r="53" spans="1:6" s="282" customFormat="1" ht="11.25">
      <c r="A53" s="302" t="s">
        <v>172</v>
      </c>
      <c r="B53" s="302" t="s">
        <v>384</v>
      </c>
      <c r="C53" s="302" t="s">
        <v>442</v>
      </c>
      <c r="D53" s="302" t="s">
        <v>444</v>
      </c>
      <c r="E53" s="303" t="s">
        <v>445</v>
      </c>
      <c r="F53" s="306">
        <v>815</v>
      </c>
    </row>
    <row r="54" spans="1:6" s="293" customFormat="1" ht="10.5">
      <c r="A54" s="289" t="s">
        <v>172</v>
      </c>
      <c r="B54" s="289" t="s">
        <v>663</v>
      </c>
      <c r="C54" s="290"/>
      <c r="D54" s="290"/>
      <c r="E54" s="291" t="s">
        <v>664</v>
      </c>
      <c r="F54" s="292">
        <v>2815</v>
      </c>
    </row>
    <row r="55" spans="1:6" s="293" customFormat="1" ht="10.5">
      <c r="A55" s="294" t="s">
        <v>172</v>
      </c>
      <c r="B55" s="294" t="s">
        <v>665</v>
      </c>
      <c r="C55" s="294"/>
      <c r="D55" s="294"/>
      <c r="E55" s="307" t="s">
        <v>666</v>
      </c>
      <c r="F55" s="296">
        <v>2815</v>
      </c>
    </row>
    <row r="56" spans="1:6" s="282" customFormat="1" ht="22.5">
      <c r="A56" s="297" t="s">
        <v>172</v>
      </c>
      <c r="B56" s="308" t="s">
        <v>665</v>
      </c>
      <c r="C56" s="308" t="s">
        <v>370</v>
      </c>
      <c r="D56" s="308"/>
      <c r="E56" s="309" t="s">
        <v>371</v>
      </c>
      <c r="F56" s="299">
        <v>2815</v>
      </c>
    </row>
    <row r="57" spans="1:6" s="282" customFormat="1" ht="22.5">
      <c r="A57" s="300" t="s">
        <v>172</v>
      </c>
      <c r="B57" s="310" t="s">
        <v>665</v>
      </c>
      <c r="C57" s="310" t="s">
        <v>667</v>
      </c>
      <c r="D57" s="310"/>
      <c r="E57" s="311" t="s">
        <v>668</v>
      </c>
      <c r="F57" s="301">
        <v>2815</v>
      </c>
    </row>
    <row r="58" spans="1:6" s="282" customFormat="1" ht="11.25">
      <c r="A58" s="302" t="s">
        <v>172</v>
      </c>
      <c r="B58" s="312" t="s">
        <v>665</v>
      </c>
      <c r="C58" s="312" t="s">
        <v>667</v>
      </c>
      <c r="D58" s="312" t="s">
        <v>641</v>
      </c>
      <c r="E58" s="313" t="s">
        <v>669</v>
      </c>
      <c r="F58" s="306">
        <v>2815</v>
      </c>
    </row>
    <row r="59" spans="1:6" s="282" customFormat="1" ht="11.25">
      <c r="A59" s="302" t="s">
        <v>172</v>
      </c>
      <c r="B59" s="302" t="s">
        <v>665</v>
      </c>
      <c r="C59" s="302" t="s">
        <v>667</v>
      </c>
      <c r="D59" s="302" t="s">
        <v>670</v>
      </c>
      <c r="E59" s="303" t="s">
        <v>671</v>
      </c>
      <c r="F59" s="306">
        <v>2815</v>
      </c>
    </row>
    <row r="60" spans="1:6" s="293" customFormat="1" ht="10.5">
      <c r="A60" s="289" t="s">
        <v>172</v>
      </c>
      <c r="B60" s="289" t="s">
        <v>174</v>
      </c>
      <c r="C60" s="290"/>
      <c r="D60" s="290"/>
      <c r="E60" s="291" t="s">
        <v>43</v>
      </c>
      <c r="F60" s="292">
        <v>3491</v>
      </c>
    </row>
    <row r="61" spans="1:6" s="293" customFormat="1" ht="10.5">
      <c r="A61" s="294" t="s">
        <v>172</v>
      </c>
      <c r="B61" s="294" t="s">
        <v>44</v>
      </c>
      <c r="C61" s="305"/>
      <c r="D61" s="305"/>
      <c r="E61" s="307" t="s">
        <v>56</v>
      </c>
      <c r="F61" s="296">
        <v>3491</v>
      </c>
    </row>
    <row r="62" spans="1:6" s="282" customFormat="1" ht="22.5">
      <c r="A62" s="297" t="s">
        <v>172</v>
      </c>
      <c r="B62" s="308" t="s">
        <v>44</v>
      </c>
      <c r="C62" s="308" t="s">
        <v>370</v>
      </c>
      <c r="D62" s="308"/>
      <c r="E62" s="309" t="s">
        <v>371</v>
      </c>
      <c r="F62" s="299">
        <v>3491</v>
      </c>
    </row>
    <row r="63" spans="1:6" s="282" customFormat="1" ht="11.25">
      <c r="A63" s="300" t="s">
        <v>172</v>
      </c>
      <c r="B63" s="310" t="s">
        <v>44</v>
      </c>
      <c r="C63" s="310" t="s">
        <v>46</v>
      </c>
      <c r="D63" s="310"/>
      <c r="E63" s="311" t="s">
        <v>47</v>
      </c>
      <c r="F63" s="301">
        <v>3491</v>
      </c>
    </row>
    <row r="64" spans="1:6" s="282" customFormat="1" ht="11.25">
      <c r="A64" s="302" t="s">
        <v>172</v>
      </c>
      <c r="B64" s="312" t="s">
        <v>44</v>
      </c>
      <c r="C64" s="312" t="s">
        <v>46</v>
      </c>
      <c r="D64" s="312" t="s">
        <v>48</v>
      </c>
      <c r="E64" s="313" t="s">
        <v>49</v>
      </c>
      <c r="F64" s="306">
        <v>3491</v>
      </c>
    </row>
    <row r="65" spans="1:6" s="282" customFormat="1" ht="11.25">
      <c r="A65" s="302" t="s">
        <v>172</v>
      </c>
      <c r="B65" s="302" t="s">
        <v>44</v>
      </c>
      <c r="C65" s="302" t="s">
        <v>46</v>
      </c>
      <c r="D65" s="302" t="s">
        <v>50</v>
      </c>
      <c r="E65" s="303" t="s">
        <v>51</v>
      </c>
      <c r="F65" s="306">
        <v>3491</v>
      </c>
    </row>
    <row r="66" spans="1:6" s="282" customFormat="1" ht="34.5" customHeight="1">
      <c r="A66" s="314" t="s">
        <v>57</v>
      </c>
      <c r="B66" s="314"/>
      <c r="C66" s="314"/>
      <c r="D66" s="314"/>
      <c r="E66" s="314"/>
      <c r="F66" s="288">
        <v>22229.7</v>
      </c>
    </row>
    <row r="67" spans="1:6" s="282" customFormat="1" ht="10.5">
      <c r="A67" s="290">
        <v>162</v>
      </c>
      <c r="B67" s="289" t="s">
        <v>237</v>
      </c>
      <c r="C67" s="289"/>
      <c r="D67" s="289"/>
      <c r="E67" s="315" t="s">
        <v>324</v>
      </c>
      <c r="F67" s="292">
        <v>12776.1</v>
      </c>
    </row>
    <row r="68" spans="1:6" s="316" customFormat="1" ht="10.5">
      <c r="A68" s="305">
        <v>162</v>
      </c>
      <c r="B68" s="294" t="s">
        <v>384</v>
      </c>
      <c r="C68" s="294"/>
      <c r="D68" s="294"/>
      <c r="E68" s="295" t="s">
        <v>385</v>
      </c>
      <c r="F68" s="296">
        <v>12776.1</v>
      </c>
    </row>
    <row r="69" spans="1:6" s="316" customFormat="1" ht="22.5">
      <c r="A69" s="308">
        <v>162</v>
      </c>
      <c r="B69" s="317" t="s">
        <v>384</v>
      </c>
      <c r="C69" s="317" t="s">
        <v>410</v>
      </c>
      <c r="D69" s="317"/>
      <c r="E69" s="318" t="s">
        <v>411</v>
      </c>
      <c r="F69" s="299">
        <v>12776.1</v>
      </c>
    </row>
    <row r="70" spans="1:6" s="316" customFormat="1" ht="11.25">
      <c r="A70" s="310">
        <v>162</v>
      </c>
      <c r="B70" s="319" t="s">
        <v>384</v>
      </c>
      <c r="C70" s="319" t="s">
        <v>412</v>
      </c>
      <c r="D70" s="319"/>
      <c r="E70" s="320" t="s">
        <v>413</v>
      </c>
      <c r="F70" s="301">
        <v>9094</v>
      </c>
    </row>
    <row r="71" spans="1:6" s="316" customFormat="1" ht="11.25">
      <c r="A71" s="310">
        <v>162</v>
      </c>
      <c r="B71" s="319" t="s">
        <v>384</v>
      </c>
      <c r="C71" s="319" t="s">
        <v>414</v>
      </c>
      <c r="D71" s="319"/>
      <c r="E71" s="320" t="s">
        <v>330</v>
      </c>
      <c r="F71" s="301">
        <v>9094</v>
      </c>
    </row>
    <row r="72" spans="1:6" s="316" customFormat="1" ht="33.75">
      <c r="A72" s="321">
        <v>162</v>
      </c>
      <c r="B72" s="322" t="s">
        <v>384</v>
      </c>
      <c r="C72" s="322" t="s">
        <v>414</v>
      </c>
      <c r="D72" s="322" t="s">
        <v>331</v>
      </c>
      <c r="E72" s="323" t="s">
        <v>332</v>
      </c>
      <c r="F72" s="324">
        <v>8581</v>
      </c>
    </row>
    <row r="73" spans="1:6" s="316" customFormat="1" ht="11.25">
      <c r="A73" s="321">
        <v>162</v>
      </c>
      <c r="B73" s="322" t="s">
        <v>384</v>
      </c>
      <c r="C73" s="322" t="s">
        <v>414</v>
      </c>
      <c r="D73" s="322" t="s">
        <v>241</v>
      </c>
      <c r="E73" s="323" t="s">
        <v>333</v>
      </c>
      <c r="F73" s="324">
        <v>8581</v>
      </c>
    </row>
    <row r="74" spans="1:6" s="316" customFormat="1" ht="11.25">
      <c r="A74" s="321">
        <v>162</v>
      </c>
      <c r="B74" s="322" t="s">
        <v>384</v>
      </c>
      <c r="C74" s="322" t="s">
        <v>414</v>
      </c>
      <c r="D74" s="322" t="s">
        <v>341</v>
      </c>
      <c r="E74" s="323" t="s">
        <v>342</v>
      </c>
      <c r="F74" s="324">
        <v>511.3</v>
      </c>
    </row>
    <row r="75" spans="1:6" s="316" customFormat="1" ht="11.25">
      <c r="A75" s="321">
        <v>162</v>
      </c>
      <c r="B75" s="322" t="s">
        <v>384</v>
      </c>
      <c r="C75" s="322" t="s">
        <v>414</v>
      </c>
      <c r="D75" s="322" t="s">
        <v>343</v>
      </c>
      <c r="E75" s="323" t="s">
        <v>344</v>
      </c>
      <c r="F75" s="324">
        <v>511.3</v>
      </c>
    </row>
    <row r="76" spans="1:6" s="316" customFormat="1" ht="11.25">
      <c r="A76" s="321">
        <v>162</v>
      </c>
      <c r="B76" s="322" t="s">
        <v>384</v>
      </c>
      <c r="C76" s="322" t="s">
        <v>414</v>
      </c>
      <c r="D76" s="322" t="s">
        <v>345</v>
      </c>
      <c r="E76" s="323" t="s">
        <v>346</v>
      </c>
      <c r="F76" s="324">
        <v>1.7</v>
      </c>
    </row>
    <row r="77" spans="1:6" s="316" customFormat="1" ht="11.25">
      <c r="A77" s="321">
        <v>162</v>
      </c>
      <c r="B77" s="322" t="s">
        <v>384</v>
      </c>
      <c r="C77" s="322" t="s">
        <v>414</v>
      </c>
      <c r="D77" s="322" t="s">
        <v>347</v>
      </c>
      <c r="E77" s="323" t="s">
        <v>348</v>
      </c>
      <c r="F77" s="324">
        <v>1.7</v>
      </c>
    </row>
    <row r="78" spans="1:6" s="316" customFormat="1" ht="11.25">
      <c r="A78" s="310">
        <v>162</v>
      </c>
      <c r="B78" s="319" t="s">
        <v>384</v>
      </c>
      <c r="C78" s="300" t="s">
        <v>415</v>
      </c>
      <c r="D78" s="300"/>
      <c r="E78" s="311" t="s">
        <v>416</v>
      </c>
      <c r="F78" s="301">
        <v>3682.1</v>
      </c>
    </row>
    <row r="79" spans="1:6" s="316" customFormat="1" ht="11.25">
      <c r="A79" s="310">
        <v>162</v>
      </c>
      <c r="B79" s="319" t="s">
        <v>384</v>
      </c>
      <c r="C79" s="300" t="s">
        <v>417</v>
      </c>
      <c r="D79" s="300"/>
      <c r="E79" s="227" t="s">
        <v>418</v>
      </c>
      <c r="F79" s="301">
        <v>3682.1</v>
      </c>
    </row>
    <row r="80" spans="1:6" s="316" customFormat="1" ht="11.25">
      <c r="A80" s="312">
        <v>162</v>
      </c>
      <c r="B80" s="325" t="s">
        <v>384</v>
      </c>
      <c r="C80" s="302" t="s">
        <v>417</v>
      </c>
      <c r="D80" s="302" t="s">
        <v>341</v>
      </c>
      <c r="E80" s="313" t="s">
        <v>342</v>
      </c>
      <c r="F80" s="304">
        <v>3682.1</v>
      </c>
    </row>
    <row r="81" spans="1:6" s="316" customFormat="1" ht="11.25">
      <c r="A81" s="312">
        <v>162</v>
      </c>
      <c r="B81" s="325" t="s">
        <v>384</v>
      </c>
      <c r="C81" s="302" t="s">
        <v>417</v>
      </c>
      <c r="D81" s="302" t="s">
        <v>343</v>
      </c>
      <c r="E81" s="313" t="s">
        <v>344</v>
      </c>
      <c r="F81" s="304">
        <v>3682.1</v>
      </c>
    </row>
    <row r="82" spans="1:6" s="282" customFormat="1" ht="10.5">
      <c r="A82" s="290">
        <v>162</v>
      </c>
      <c r="B82" s="289" t="s">
        <v>176</v>
      </c>
      <c r="C82" s="290"/>
      <c r="D82" s="290"/>
      <c r="E82" s="315" t="s">
        <v>471</v>
      </c>
      <c r="F82" s="292">
        <v>2294.5</v>
      </c>
    </row>
    <row r="83" spans="1:6" s="316" customFormat="1" ht="10.5">
      <c r="A83" s="305">
        <v>162</v>
      </c>
      <c r="B83" s="294" t="s">
        <v>516</v>
      </c>
      <c r="C83" s="305"/>
      <c r="D83" s="305"/>
      <c r="E83" s="295" t="s">
        <v>517</v>
      </c>
      <c r="F83" s="296">
        <v>2294.5</v>
      </c>
    </row>
    <row r="84" spans="1:6" s="282" customFormat="1" ht="22.5">
      <c r="A84" s="297" t="s">
        <v>234</v>
      </c>
      <c r="B84" s="297" t="s">
        <v>516</v>
      </c>
      <c r="C84" s="297" t="s">
        <v>410</v>
      </c>
      <c r="D84" s="297"/>
      <c r="E84" s="298" t="s">
        <v>411</v>
      </c>
      <c r="F84" s="299">
        <v>1894.5</v>
      </c>
    </row>
    <row r="85" spans="1:6" s="282" customFormat="1" ht="11.25">
      <c r="A85" s="300" t="s">
        <v>234</v>
      </c>
      <c r="B85" s="300" t="s">
        <v>516</v>
      </c>
      <c r="C85" s="300" t="s">
        <v>522</v>
      </c>
      <c r="D85" s="300"/>
      <c r="E85" s="227" t="s">
        <v>523</v>
      </c>
      <c r="F85" s="301">
        <v>1894.5</v>
      </c>
    </row>
    <row r="86" spans="1:6" s="282" customFormat="1" ht="11.25">
      <c r="A86" s="300" t="s">
        <v>234</v>
      </c>
      <c r="B86" s="300" t="s">
        <v>516</v>
      </c>
      <c r="C86" s="300" t="s">
        <v>524</v>
      </c>
      <c r="D86" s="300"/>
      <c r="E86" s="227" t="s">
        <v>525</v>
      </c>
      <c r="F86" s="301">
        <v>1894.5</v>
      </c>
    </row>
    <row r="87" spans="1:6" s="282" customFormat="1" ht="11.25">
      <c r="A87" s="302" t="s">
        <v>234</v>
      </c>
      <c r="B87" s="302" t="s">
        <v>516</v>
      </c>
      <c r="C87" s="302" t="s">
        <v>524</v>
      </c>
      <c r="D87" s="302" t="s">
        <v>341</v>
      </c>
      <c r="E87" s="303" t="s">
        <v>342</v>
      </c>
      <c r="F87" s="304">
        <v>1894.5</v>
      </c>
    </row>
    <row r="88" spans="1:6" s="282" customFormat="1" ht="11.25">
      <c r="A88" s="302" t="s">
        <v>234</v>
      </c>
      <c r="B88" s="302" t="s">
        <v>516</v>
      </c>
      <c r="C88" s="302" t="s">
        <v>524</v>
      </c>
      <c r="D88" s="302" t="s">
        <v>343</v>
      </c>
      <c r="E88" s="303" t="s">
        <v>344</v>
      </c>
      <c r="F88" s="304">
        <v>1894.5</v>
      </c>
    </row>
    <row r="89" spans="1:6" s="282" customFormat="1" ht="22.5">
      <c r="A89" s="308">
        <v>162</v>
      </c>
      <c r="B89" s="297" t="s">
        <v>531</v>
      </c>
      <c r="C89" s="297" t="s">
        <v>500</v>
      </c>
      <c r="D89" s="297"/>
      <c r="E89" s="298" t="s">
        <v>501</v>
      </c>
      <c r="F89" s="299">
        <v>400</v>
      </c>
    </row>
    <row r="90" spans="1:6" s="282" customFormat="1" ht="22.5">
      <c r="A90" s="310">
        <v>162</v>
      </c>
      <c r="B90" s="300" t="s">
        <v>516</v>
      </c>
      <c r="C90" s="300" t="s">
        <v>532</v>
      </c>
      <c r="D90" s="300"/>
      <c r="E90" s="227" t="s">
        <v>533</v>
      </c>
      <c r="F90" s="301">
        <v>400</v>
      </c>
    </row>
    <row r="91" spans="1:6" s="282" customFormat="1" ht="11.25">
      <c r="A91" s="312">
        <v>162</v>
      </c>
      <c r="B91" s="326" t="s">
        <v>516</v>
      </c>
      <c r="C91" s="326" t="s">
        <v>532</v>
      </c>
      <c r="D91" s="326" t="s">
        <v>341</v>
      </c>
      <c r="E91" s="327" t="s">
        <v>342</v>
      </c>
      <c r="F91" s="304">
        <v>400</v>
      </c>
    </row>
    <row r="92" spans="1:6" s="282" customFormat="1" ht="11.25">
      <c r="A92" s="312">
        <v>162</v>
      </c>
      <c r="B92" s="326" t="s">
        <v>516</v>
      </c>
      <c r="C92" s="326" t="s">
        <v>532</v>
      </c>
      <c r="D92" s="326" t="s">
        <v>343</v>
      </c>
      <c r="E92" s="327" t="s">
        <v>344</v>
      </c>
      <c r="F92" s="304">
        <v>400</v>
      </c>
    </row>
    <row r="93" spans="1:6" s="282" customFormat="1" ht="10.5">
      <c r="A93" s="289">
        <v>162</v>
      </c>
      <c r="B93" s="289" t="s">
        <v>663</v>
      </c>
      <c r="C93" s="289"/>
      <c r="D93" s="289"/>
      <c r="E93" s="315" t="s">
        <v>664</v>
      </c>
      <c r="F93" s="292">
        <v>7159.1</v>
      </c>
    </row>
    <row r="94" spans="1:6" s="282" customFormat="1" ht="10.5">
      <c r="A94" s="294" t="s">
        <v>234</v>
      </c>
      <c r="B94" s="294" t="s">
        <v>13</v>
      </c>
      <c r="C94" s="305"/>
      <c r="D94" s="305"/>
      <c r="E94" s="295" t="s">
        <v>14</v>
      </c>
      <c r="F94" s="296">
        <v>7159.1</v>
      </c>
    </row>
    <row r="95" spans="1:6" s="282" customFormat="1" ht="22.5">
      <c r="A95" s="297" t="s">
        <v>234</v>
      </c>
      <c r="B95" s="297" t="s">
        <v>13</v>
      </c>
      <c r="C95" s="297" t="s">
        <v>386</v>
      </c>
      <c r="D95" s="297"/>
      <c r="E95" s="298" t="s">
        <v>387</v>
      </c>
      <c r="F95" s="299">
        <v>7159.1</v>
      </c>
    </row>
    <row r="96" spans="1:6" s="282" customFormat="1" ht="11.25">
      <c r="A96" s="300">
        <v>162</v>
      </c>
      <c r="B96" s="300" t="s">
        <v>13</v>
      </c>
      <c r="C96" s="300" t="s">
        <v>398</v>
      </c>
      <c r="D96" s="300"/>
      <c r="E96" s="227" t="s">
        <v>399</v>
      </c>
      <c r="F96" s="301">
        <v>7159.1</v>
      </c>
    </row>
    <row r="97" spans="1:6" s="282" customFormat="1" ht="22.5">
      <c r="A97" s="300">
        <v>162</v>
      </c>
      <c r="B97" s="300" t="s">
        <v>13</v>
      </c>
      <c r="C97" s="300" t="s">
        <v>17</v>
      </c>
      <c r="D97" s="300"/>
      <c r="E97" s="227" t="s">
        <v>18</v>
      </c>
      <c r="F97" s="301">
        <v>3053.7</v>
      </c>
    </row>
    <row r="98" spans="1:6" s="282" customFormat="1" ht="11.25">
      <c r="A98" s="302">
        <v>162</v>
      </c>
      <c r="B98" s="302" t="s">
        <v>13</v>
      </c>
      <c r="C98" s="302" t="s">
        <v>17</v>
      </c>
      <c r="D98" s="302" t="s">
        <v>478</v>
      </c>
      <c r="E98" s="303" t="s">
        <v>58</v>
      </c>
      <c r="F98" s="304">
        <v>3053.7</v>
      </c>
    </row>
    <row r="99" spans="1:6" s="282" customFormat="1" ht="11.25">
      <c r="A99" s="302" t="s">
        <v>234</v>
      </c>
      <c r="B99" s="302" t="s">
        <v>13</v>
      </c>
      <c r="C99" s="302" t="s">
        <v>17</v>
      </c>
      <c r="D99" s="302" t="s">
        <v>254</v>
      </c>
      <c r="E99" s="303" t="s">
        <v>504</v>
      </c>
      <c r="F99" s="304">
        <v>3053.7</v>
      </c>
    </row>
    <row r="100" spans="1:6" s="282" customFormat="1" ht="33.75">
      <c r="A100" s="300" t="s">
        <v>234</v>
      </c>
      <c r="B100" s="300" t="s">
        <v>13</v>
      </c>
      <c r="C100" s="300" t="s">
        <v>19</v>
      </c>
      <c r="D100" s="300"/>
      <c r="E100" s="227" t="s">
        <v>20</v>
      </c>
      <c r="F100" s="301">
        <v>4105.4</v>
      </c>
    </row>
    <row r="101" spans="1:6" s="282" customFormat="1" ht="11.25">
      <c r="A101" s="302" t="s">
        <v>234</v>
      </c>
      <c r="B101" s="302" t="s">
        <v>13</v>
      </c>
      <c r="C101" s="302" t="s">
        <v>19</v>
      </c>
      <c r="D101" s="302" t="s">
        <v>478</v>
      </c>
      <c r="E101" s="303" t="s">
        <v>58</v>
      </c>
      <c r="F101" s="304">
        <v>4105.4</v>
      </c>
    </row>
    <row r="102" spans="1:6" s="282" customFormat="1" ht="11.25">
      <c r="A102" s="302" t="s">
        <v>234</v>
      </c>
      <c r="B102" s="302" t="s">
        <v>13</v>
      </c>
      <c r="C102" s="302" t="s">
        <v>19</v>
      </c>
      <c r="D102" s="302" t="s">
        <v>254</v>
      </c>
      <c r="E102" s="303" t="s">
        <v>504</v>
      </c>
      <c r="F102" s="304">
        <v>4105.4</v>
      </c>
    </row>
    <row r="103" spans="1:6" s="293" customFormat="1" ht="27" customHeight="1">
      <c r="A103" s="314" t="s">
        <v>59</v>
      </c>
      <c r="B103" s="314"/>
      <c r="C103" s="314"/>
      <c r="D103" s="314"/>
      <c r="E103" s="314"/>
      <c r="F103" s="288">
        <v>76836.7</v>
      </c>
    </row>
    <row r="104" spans="1:6" s="293" customFormat="1" ht="10.5">
      <c r="A104" s="290">
        <v>312</v>
      </c>
      <c r="B104" s="289" t="s">
        <v>237</v>
      </c>
      <c r="C104" s="289"/>
      <c r="D104" s="289"/>
      <c r="E104" s="315" t="s">
        <v>324</v>
      </c>
      <c r="F104" s="292">
        <v>53346.8</v>
      </c>
    </row>
    <row r="105" spans="1:6" s="328" customFormat="1" ht="21">
      <c r="A105" s="305">
        <v>312</v>
      </c>
      <c r="B105" s="294" t="s">
        <v>325</v>
      </c>
      <c r="C105" s="294"/>
      <c r="D105" s="294"/>
      <c r="E105" s="295" t="s">
        <v>326</v>
      </c>
      <c r="F105" s="296">
        <v>2478.3</v>
      </c>
    </row>
    <row r="106" spans="1:6" s="282" customFormat="1" ht="22.5">
      <c r="A106" s="308">
        <v>312</v>
      </c>
      <c r="B106" s="297" t="s">
        <v>325</v>
      </c>
      <c r="C106" s="297" t="s">
        <v>327</v>
      </c>
      <c r="D106" s="297"/>
      <c r="E106" s="298" t="s">
        <v>328</v>
      </c>
      <c r="F106" s="299">
        <v>2478.3</v>
      </c>
    </row>
    <row r="107" spans="1:6" s="282" customFormat="1" ht="11.25">
      <c r="A107" s="310">
        <v>312</v>
      </c>
      <c r="B107" s="300" t="s">
        <v>325</v>
      </c>
      <c r="C107" s="300" t="s">
        <v>329</v>
      </c>
      <c r="D107" s="300"/>
      <c r="E107" s="227" t="s">
        <v>330</v>
      </c>
      <c r="F107" s="301">
        <v>2478.3</v>
      </c>
    </row>
    <row r="108" spans="1:6" s="282" customFormat="1" ht="33.75">
      <c r="A108" s="312">
        <v>312</v>
      </c>
      <c r="B108" s="302" t="s">
        <v>325</v>
      </c>
      <c r="C108" s="302" t="s">
        <v>329</v>
      </c>
      <c r="D108" s="302" t="s">
        <v>331</v>
      </c>
      <c r="E108" s="303" t="s">
        <v>332</v>
      </c>
      <c r="F108" s="304">
        <v>2478.3</v>
      </c>
    </row>
    <row r="109" spans="1:6" s="282" customFormat="1" ht="11.25">
      <c r="A109" s="329">
        <v>312</v>
      </c>
      <c r="B109" s="326" t="s">
        <v>325</v>
      </c>
      <c r="C109" s="326" t="s">
        <v>329</v>
      </c>
      <c r="D109" s="326" t="s">
        <v>241</v>
      </c>
      <c r="E109" s="327" t="s">
        <v>333</v>
      </c>
      <c r="F109" s="304">
        <v>2478.3</v>
      </c>
    </row>
    <row r="110" spans="1:6" s="316" customFormat="1" ht="21">
      <c r="A110" s="305">
        <v>312</v>
      </c>
      <c r="B110" s="294" t="s">
        <v>357</v>
      </c>
      <c r="C110" s="294"/>
      <c r="D110" s="294"/>
      <c r="E110" s="295" t="s">
        <v>358</v>
      </c>
      <c r="F110" s="296">
        <v>41716.1</v>
      </c>
    </row>
    <row r="111" spans="1:6" s="282" customFormat="1" ht="22.5">
      <c r="A111" s="308">
        <v>312</v>
      </c>
      <c r="B111" s="297" t="s">
        <v>357</v>
      </c>
      <c r="C111" s="297" t="s">
        <v>327</v>
      </c>
      <c r="D111" s="297"/>
      <c r="E111" s="298" t="s">
        <v>328</v>
      </c>
      <c r="F111" s="299">
        <v>41716.1</v>
      </c>
    </row>
    <row r="112" spans="1:6" s="282" customFormat="1" ht="22.5">
      <c r="A112" s="310">
        <v>312</v>
      </c>
      <c r="B112" s="300" t="s">
        <v>357</v>
      </c>
      <c r="C112" s="300" t="s">
        <v>359</v>
      </c>
      <c r="D112" s="300"/>
      <c r="E112" s="227" t="s">
        <v>360</v>
      </c>
      <c r="F112" s="301">
        <v>1446.6</v>
      </c>
    </row>
    <row r="113" spans="1:6" s="282" customFormat="1" ht="33.75">
      <c r="A113" s="321">
        <v>312</v>
      </c>
      <c r="B113" s="330" t="s">
        <v>357</v>
      </c>
      <c r="C113" s="330" t="s">
        <v>359</v>
      </c>
      <c r="D113" s="330" t="s">
        <v>331</v>
      </c>
      <c r="E113" s="331" t="s">
        <v>332</v>
      </c>
      <c r="F113" s="324">
        <v>1357.2</v>
      </c>
    </row>
    <row r="114" spans="1:6" s="282" customFormat="1" ht="11.25">
      <c r="A114" s="321">
        <v>312</v>
      </c>
      <c r="B114" s="330" t="s">
        <v>357</v>
      </c>
      <c r="C114" s="330" t="s">
        <v>359</v>
      </c>
      <c r="D114" s="330" t="s">
        <v>241</v>
      </c>
      <c r="E114" s="331" t="s">
        <v>333</v>
      </c>
      <c r="F114" s="324">
        <v>1357.2</v>
      </c>
    </row>
    <row r="115" spans="1:6" s="282" customFormat="1" ht="11.25">
      <c r="A115" s="321">
        <v>312</v>
      </c>
      <c r="B115" s="330" t="s">
        <v>357</v>
      </c>
      <c r="C115" s="330" t="s">
        <v>359</v>
      </c>
      <c r="D115" s="330" t="s">
        <v>341</v>
      </c>
      <c r="E115" s="331" t="s">
        <v>342</v>
      </c>
      <c r="F115" s="324">
        <v>89.4</v>
      </c>
    </row>
    <row r="116" spans="1:6" s="282" customFormat="1" ht="11.25">
      <c r="A116" s="321">
        <v>312</v>
      </c>
      <c r="B116" s="330" t="s">
        <v>357</v>
      </c>
      <c r="C116" s="330" t="s">
        <v>359</v>
      </c>
      <c r="D116" s="330" t="s">
        <v>343</v>
      </c>
      <c r="E116" s="331" t="s">
        <v>344</v>
      </c>
      <c r="F116" s="324">
        <v>89.4</v>
      </c>
    </row>
    <row r="117" spans="1:6" s="282" customFormat="1" ht="11.25">
      <c r="A117" s="310">
        <v>312</v>
      </c>
      <c r="B117" s="300" t="s">
        <v>357</v>
      </c>
      <c r="C117" s="300" t="s">
        <v>361</v>
      </c>
      <c r="D117" s="300"/>
      <c r="E117" s="227" t="s">
        <v>362</v>
      </c>
      <c r="F117" s="301">
        <v>557.2</v>
      </c>
    </row>
    <row r="118" spans="1:6" s="282" customFormat="1" ht="33.75">
      <c r="A118" s="321">
        <v>312</v>
      </c>
      <c r="B118" s="330" t="s">
        <v>357</v>
      </c>
      <c r="C118" s="330" t="s">
        <v>361</v>
      </c>
      <c r="D118" s="330" t="s">
        <v>331</v>
      </c>
      <c r="E118" s="331" t="s">
        <v>332</v>
      </c>
      <c r="F118" s="324">
        <v>480.4</v>
      </c>
    </row>
    <row r="119" spans="1:6" s="282" customFormat="1" ht="11.25">
      <c r="A119" s="321">
        <v>312</v>
      </c>
      <c r="B119" s="330" t="s">
        <v>357</v>
      </c>
      <c r="C119" s="330" t="s">
        <v>361</v>
      </c>
      <c r="D119" s="330" t="s">
        <v>241</v>
      </c>
      <c r="E119" s="331" t="s">
        <v>333</v>
      </c>
      <c r="F119" s="324">
        <v>480.4</v>
      </c>
    </row>
    <row r="120" spans="1:6" s="282" customFormat="1" ht="11.25">
      <c r="A120" s="321">
        <v>312</v>
      </c>
      <c r="B120" s="330" t="s">
        <v>357</v>
      </c>
      <c r="C120" s="330" t="s">
        <v>361</v>
      </c>
      <c r="D120" s="330" t="s">
        <v>341</v>
      </c>
      <c r="E120" s="331" t="s">
        <v>342</v>
      </c>
      <c r="F120" s="324">
        <v>76.8</v>
      </c>
    </row>
    <row r="121" spans="1:6" s="282" customFormat="1" ht="11.25">
      <c r="A121" s="321">
        <v>312</v>
      </c>
      <c r="B121" s="330" t="s">
        <v>357</v>
      </c>
      <c r="C121" s="330" t="s">
        <v>361</v>
      </c>
      <c r="D121" s="330" t="s">
        <v>343</v>
      </c>
      <c r="E121" s="331" t="s">
        <v>344</v>
      </c>
      <c r="F121" s="324">
        <v>76.8</v>
      </c>
    </row>
    <row r="122" spans="1:6" s="282" customFormat="1" ht="11.25">
      <c r="A122" s="310">
        <v>312</v>
      </c>
      <c r="B122" s="300" t="s">
        <v>357</v>
      </c>
      <c r="C122" s="300" t="s">
        <v>329</v>
      </c>
      <c r="D122" s="300"/>
      <c r="E122" s="227" t="s">
        <v>330</v>
      </c>
      <c r="F122" s="301">
        <v>39712.3</v>
      </c>
    </row>
    <row r="123" spans="1:6" s="282" customFormat="1" ht="33.75">
      <c r="A123" s="321">
        <v>312</v>
      </c>
      <c r="B123" s="330" t="s">
        <v>357</v>
      </c>
      <c r="C123" s="330" t="s">
        <v>329</v>
      </c>
      <c r="D123" s="330" t="s">
        <v>331</v>
      </c>
      <c r="E123" s="331" t="s">
        <v>332</v>
      </c>
      <c r="F123" s="324">
        <v>27927.1</v>
      </c>
    </row>
    <row r="124" spans="1:6" s="282" customFormat="1" ht="11.25">
      <c r="A124" s="321">
        <v>312</v>
      </c>
      <c r="B124" s="330" t="s">
        <v>357</v>
      </c>
      <c r="C124" s="330" t="s">
        <v>329</v>
      </c>
      <c r="D124" s="330" t="s">
        <v>241</v>
      </c>
      <c r="E124" s="331" t="s">
        <v>333</v>
      </c>
      <c r="F124" s="324">
        <v>27927.1</v>
      </c>
    </row>
    <row r="125" spans="1:6" s="282" customFormat="1" ht="11.25">
      <c r="A125" s="321">
        <v>312</v>
      </c>
      <c r="B125" s="330" t="s">
        <v>357</v>
      </c>
      <c r="C125" s="330" t="s">
        <v>329</v>
      </c>
      <c r="D125" s="330" t="s">
        <v>341</v>
      </c>
      <c r="E125" s="331" t="s">
        <v>342</v>
      </c>
      <c r="F125" s="324">
        <v>11042.5</v>
      </c>
    </row>
    <row r="126" spans="1:6" s="282" customFormat="1" ht="11.25">
      <c r="A126" s="321">
        <v>312</v>
      </c>
      <c r="B126" s="330" t="s">
        <v>357</v>
      </c>
      <c r="C126" s="330" t="s">
        <v>329</v>
      </c>
      <c r="D126" s="330" t="s">
        <v>343</v>
      </c>
      <c r="E126" s="331" t="s">
        <v>344</v>
      </c>
      <c r="F126" s="324">
        <v>11042.5</v>
      </c>
    </row>
    <row r="127" spans="1:6" s="282" customFormat="1" ht="11.25">
      <c r="A127" s="321">
        <v>312</v>
      </c>
      <c r="B127" s="330" t="s">
        <v>357</v>
      </c>
      <c r="C127" s="330" t="s">
        <v>329</v>
      </c>
      <c r="D127" s="330" t="s">
        <v>345</v>
      </c>
      <c r="E127" s="331" t="s">
        <v>346</v>
      </c>
      <c r="F127" s="324">
        <v>742.7</v>
      </c>
    </row>
    <row r="128" spans="1:6" s="282" customFormat="1" ht="11.25">
      <c r="A128" s="321">
        <v>312</v>
      </c>
      <c r="B128" s="330" t="s">
        <v>357</v>
      </c>
      <c r="C128" s="330" t="s">
        <v>329</v>
      </c>
      <c r="D128" s="330" t="s">
        <v>347</v>
      </c>
      <c r="E128" s="331" t="s">
        <v>348</v>
      </c>
      <c r="F128" s="324">
        <v>514.7</v>
      </c>
    </row>
    <row r="129" spans="1:6" s="282" customFormat="1" ht="11.25">
      <c r="A129" s="321">
        <v>312</v>
      </c>
      <c r="B129" s="330" t="s">
        <v>357</v>
      </c>
      <c r="C129" s="330" t="s">
        <v>329</v>
      </c>
      <c r="D129" s="330" t="s">
        <v>349</v>
      </c>
      <c r="E129" s="331" t="s">
        <v>350</v>
      </c>
      <c r="F129" s="324">
        <v>228</v>
      </c>
    </row>
    <row r="130" spans="1:6" s="282" customFormat="1" ht="10.5">
      <c r="A130" s="305">
        <v>312</v>
      </c>
      <c r="B130" s="294" t="s">
        <v>376</v>
      </c>
      <c r="C130" s="294"/>
      <c r="D130" s="294"/>
      <c r="E130" s="295" t="s">
        <v>377</v>
      </c>
      <c r="F130" s="296">
        <v>5310.5</v>
      </c>
    </row>
    <row r="131" spans="1:6" s="282" customFormat="1" ht="11.25">
      <c r="A131" s="308">
        <v>312</v>
      </c>
      <c r="B131" s="297" t="s">
        <v>376</v>
      </c>
      <c r="C131" s="297" t="s">
        <v>378</v>
      </c>
      <c r="D131" s="297"/>
      <c r="E131" s="298" t="s">
        <v>379</v>
      </c>
      <c r="F131" s="299">
        <v>5310.5</v>
      </c>
    </row>
    <row r="132" spans="1:6" s="282" customFormat="1" ht="11.25">
      <c r="A132" s="310">
        <v>312</v>
      </c>
      <c r="B132" s="300" t="s">
        <v>376</v>
      </c>
      <c r="C132" s="300" t="s">
        <v>380</v>
      </c>
      <c r="D132" s="300"/>
      <c r="E132" s="227" t="s">
        <v>379</v>
      </c>
      <c r="F132" s="301">
        <v>5310.5</v>
      </c>
    </row>
    <row r="133" spans="1:6" s="282" customFormat="1" ht="11.25">
      <c r="A133" s="329">
        <v>312</v>
      </c>
      <c r="B133" s="326" t="s">
        <v>376</v>
      </c>
      <c r="C133" s="326" t="s">
        <v>380</v>
      </c>
      <c r="D133" s="326" t="s">
        <v>345</v>
      </c>
      <c r="E133" s="327" t="s">
        <v>346</v>
      </c>
      <c r="F133" s="304">
        <v>5310.5</v>
      </c>
    </row>
    <row r="134" spans="1:6" s="282" customFormat="1" ht="11.25">
      <c r="A134" s="329">
        <v>312</v>
      </c>
      <c r="B134" s="326" t="s">
        <v>376</v>
      </c>
      <c r="C134" s="326" t="s">
        <v>381</v>
      </c>
      <c r="D134" s="326" t="s">
        <v>382</v>
      </c>
      <c r="E134" s="327" t="s">
        <v>383</v>
      </c>
      <c r="F134" s="304">
        <v>5310.5</v>
      </c>
    </row>
    <row r="135" spans="1:6" s="282" customFormat="1" ht="10.5">
      <c r="A135" s="305">
        <v>312</v>
      </c>
      <c r="B135" s="294" t="s">
        <v>384</v>
      </c>
      <c r="C135" s="294"/>
      <c r="D135" s="294"/>
      <c r="E135" s="295" t="s">
        <v>385</v>
      </c>
      <c r="F135" s="296">
        <v>3841.9</v>
      </c>
    </row>
    <row r="136" spans="1:6" s="282" customFormat="1" ht="22.5">
      <c r="A136" s="308">
        <v>312</v>
      </c>
      <c r="B136" s="297" t="s">
        <v>384</v>
      </c>
      <c r="C136" s="297" t="s">
        <v>426</v>
      </c>
      <c r="D136" s="297"/>
      <c r="E136" s="298" t="s">
        <v>427</v>
      </c>
      <c r="F136" s="299">
        <v>2133.7</v>
      </c>
    </row>
    <row r="137" spans="1:6" s="282" customFormat="1" ht="11.25">
      <c r="A137" s="310">
        <v>312</v>
      </c>
      <c r="B137" s="300" t="s">
        <v>384</v>
      </c>
      <c r="C137" s="300" t="s">
        <v>428</v>
      </c>
      <c r="D137" s="300"/>
      <c r="E137" s="227" t="s">
        <v>429</v>
      </c>
      <c r="F137" s="301">
        <v>1043.4</v>
      </c>
    </row>
    <row r="138" spans="1:6" s="282" customFormat="1" ht="11.25">
      <c r="A138" s="312">
        <v>312</v>
      </c>
      <c r="B138" s="302" t="s">
        <v>384</v>
      </c>
      <c r="C138" s="302" t="s">
        <v>428</v>
      </c>
      <c r="D138" s="302" t="s">
        <v>341</v>
      </c>
      <c r="E138" s="303" t="s">
        <v>342</v>
      </c>
      <c r="F138" s="304">
        <v>106</v>
      </c>
    </row>
    <row r="139" spans="1:6" s="282" customFormat="1" ht="11.25">
      <c r="A139" s="312">
        <v>312</v>
      </c>
      <c r="B139" s="302" t="s">
        <v>384</v>
      </c>
      <c r="C139" s="302" t="s">
        <v>428</v>
      </c>
      <c r="D139" s="302" t="s">
        <v>343</v>
      </c>
      <c r="E139" s="303" t="s">
        <v>344</v>
      </c>
      <c r="F139" s="304">
        <v>106</v>
      </c>
    </row>
    <row r="140" spans="1:6" s="282" customFormat="1" ht="11.25">
      <c r="A140" s="312">
        <v>312</v>
      </c>
      <c r="B140" s="302" t="s">
        <v>384</v>
      </c>
      <c r="C140" s="302" t="s">
        <v>428</v>
      </c>
      <c r="D140" s="302" t="s">
        <v>392</v>
      </c>
      <c r="E140" s="303" t="s">
        <v>393</v>
      </c>
      <c r="F140" s="304">
        <v>937.4</v>
      </c>
    </row>
    <row r="141" spans="1:6" s="282" customFormat="1" ht="11.25">
      <c r="A141" s="312">
        <v>312</v>
      </c>
      <c r="B141" s="302" t="s">
        <v>384</v>
      </c>
      <c r="C141" s="302" t="s">
        <v>428</v>
      </c>
      <c r="D141" s="302" t="s">
        <v>430</v>
      </c>
      <c r="E141" s="303" t="s">
        <v>431</v>
      </c>
      <c r="F141" s="304">
        <v>937.4</v>
      </c>
    </row>
    <row r="142" spans="1:6" s="282" customFormat="1" ht="11.25">
      <c r="A142" s="310">
        <v>312</v>
      </c>
      <c r="B142" s="300" t="s">
        <v>384</v>
      </c>
      <c r="C142" s="300" t="s">
        <v>432</v>
      </c>
      <c r="D142" s="300"/>
      <c r="E142" s="227" t="s">
        <v>433</v>
      </c>
      <c r="F142" s="301">
        <v>1090.3</v>
      </c>
    </row>
    <row r="143" spans="1:6" s="282" customFormat="1" ht="11.25">
      <c r="A143" s="312">
        <v>312</v>
      </c>
      <c r="B143" s="302" t="s">
        <v>384</v>
      </c>
      <c r="C143" s="302" t="s">
        <v>432</v>
      </c>
      <c r="D143" s="302" t="s">
        <v>341</v>
      </c>
      <c r="E143" s="303" t="s">
        <v>342</v>
      </c>
      <c r="F143" s="304">
        <v>1090.3</v>
      </c>
    </row>
    <row r="144" spans="1:6" s="282" customFormat="1" ht="11.25">
      <c r="A144" s="312">
        <v>312</v>
      </c>
      <c r="B144" s="302" t="s">
        <v>384</v>
      </c>
      <c r="C144" s="302" t="s">
        <v>432</v>
      </c>
      <c r="D144" s="302" t="s">
        <v>343</v>
      </c>
      <c r="E144" s="303" t="s">
        <v>344</v>
      </c>
      <c r="F144" s="304">
        <v>1090.3</v>
      </c>
    </row>
    <row r="145" spans="1:6" s="282" customFormat="1" ht="22.5">
      <c r="A145" s="308">
        <v>312</v>
      </c>
      <c r="B145" s="297" t="s">
        <v>384</v>
      </c>
      <c r="C145" s="297" t="s">
        <v>327</v>
      </c>
      <c r="D145" s="297"/>
      <c r="E145" s="298" t="s">
        <v>328</v>
      </c>
      <c r="F145" s="299">
        <v>1708.2</v>
      </c>
    </row>
    <row r="146" spans="1:6" s="282" customFormat="1" ht="11.25">
      <c r="A146" s="310">
        <v>312</v>
      </c>
      <c r="B146" s="300" t="s">
        <v>384</v>
      </c>
      <c r="C146" s="300" t="s">
        <v>434</v>
      </c>
      <c r="D146" s="300"/>
      <c r="E146" s="227" t="s">
        <v>435</v>
      </c>
      <c r="F146" s="301">
        <v>1708.2</v>
      </c>
    </row>
    <row r="147" spans="1:6" s="282" customFormat="1" ht="11.25">
      <c r="A147" s="312">
        <v>312</v>
      </c>
      <c r="B147" s="302" t="s">
        <v>384</v>
      </c>
      <c r="C147" s="302" t="s">
        <v>434</v>
      </c>
      <c r="D147" s="302" t="s">
        <v>341</v>
      </c>
      <c r="E147" s="303" t="s">
        <v>342</v>
      </c>
      <c r="F147" s="304">
        <v>1708.2</v>
      </c>
    </row>
    <row r="148" spans="1:6" s="282" customFormat="1" ht="11.25">
      <c r="A148" s="302" t="s">
        <v>60</v>
      </c>
      <c r="B148" s="302" t="s">
        <v>384</v>
      </c>
      <c r="C148" s="302" t="s">
        <v>434</v>
      </c>
      <c r="D148" s="302" t="s">
        <v>343</v>
      </c>
      <c r="E148" s="303" t="s">
        <v>344</v>
      </c>
      <c r="F148" s="304">
        <v>1708.2</v>
      </c>
    </row>
    <row r="149" spans="1:6" s="282" customFormat="1" ht="10.5">
      <c r="A149" s="289" t="s">
        <v>60</v>
      </c>
      <c r="B149" s="289" t="s">
        <v>302</v>
      </c>
      <c r="C149" s="289"/>
      <c r="D149" s="289"/>
      <c r="E149" s="315" t="s">
        <v>458</v>
      </c>
      <c r="F149" s="292">
        <v>15925.8</v>
      </c>
    </row>
    <row r="150" spans="1:6" s="282" customFormat="1" ht="21">
      <c r="A150" s="294" t="s">
        <v>60</v>
      </c>
      <c r="B150" s="294" t="s">
        <v>459</v>
      </c>
      <c r="C150" s="294"/>
      <c r="D150" s="294"/>
      <c r="E150" s="295" t="s">
        <v>460</v>
      </c>
      <c r="F150" s="296">
        <v>15235.8</v>
      </c>
    </row>
    <row r="151" spans="1:6" s="282" customFormat="1" ht="22.5">
      <c r="A151" s="297" t="s">
        <v>60</v>
      </c>
      <c r="B151" s="297" t="s">
        <v>459</v>
      </c>
      <c r="C151" s="297" t="s">
        <v>436</v>
      </c>
      <c r="D151" s="297"/>
      <c r="E151" s="298" t="s">
        <v>437</v>
      </c>
      <c r="F151" s="299">
        <v>15235.8</v>
      </c>
    </row>
    <row r="152" spans="1:6" s="282" customFormat="1" ht="22.5">
      <c r="A152" s="300" t="s">
        <v>60</v>
      </c>
      <c r="B152" s="300" t="s">
        <v>459</v>
      </c>
      <c r="C152" s="300" t="s">
        <v>461</v>
      </c>
      <c r="D152" s="300"/>
      <c r="E152" s="227" t="s">
        <v>462</v>
      </c>
      <c r="F152" s="301">
        <v>14118.2</v>
      </c>
    </row>
    <row r="153" spans="1:6" s="282" customFormat="1" ht="11.25">
      <c r="A153" s="300" t="s">
        <v>60</v>
      </c>
      <c r="B153" s="300" t="s">
        <v>459</v>
      </c>
      <c r="C153" s="300" t="s">
        <v>463</v>
      </c>
      <c r="D153" s="300"/>
      <c r="E153" s="227" t="s">
        <v>391</v>
      </c>
      <c r="F153" s="301">
        <v>14118.2</v>
      </c>
    </row>
    <row r="154" spans="1:6" s="282" customFormat="1" ht="33.75">
      <c r="A154" s="302" t="s">
        <v>60</v>
      </c>
      <c r="B154" s="302" t="s">
        <v>459</v>
      </c>
      <c r="C154" s="302" t="s">
        <v>463</v>
      </c>
      <c r="D154" s="302" t="s">
        <v>331</v>
      </c>
      <c r="E154" s="303" t="s">
        <v>332</v>
      </c>
      <c r="F154" s="304">
        <v>12975.3</v>
      </c>
    </row>
    <row r="155" spans="1:6" s="282" customFormat="1" ht="11.25">
      <c r="A155" s="302" t="s">
        <v>60</v>
      </c>
      <c r="B155" s="302" t="s">
        <v>459</v>
      </c>
      <c r="C155" s="302" t="s">
        <v>463</v>
      </c>
      <c r="D155" s="302" t="s">
        <v>238</v>
      </c>
      <c r="E155" s="303" t="s">
        <v>464</v>
      </c>
      <c r="F155" s="304">
        <v>12975.3</v>
      </c>
    </row>
    <row r="156" spans="1:6" s="282" customFormat="1" ht="11.25">
      <c r="A156" s="302" t="s">
        <v>60</v>
      </c>
      <c r="B156" s="302" t="s">
        <v>459</v>
      </c>
      <c r="C156" s="302" t="s">
        <v>463</v>
      </c>
      <c r="D156" s="302" t="s">
        <v>341</v>
      </c>
      <c r="E156" s="303" t="s">
        <v>342</v>
      </c>
      <c r="F156" s="304">
        <v>1079.1</v>
      </c>
    </row>
    <row r="157" spans="1:6" s="282" customFormat="1" ht="11.25">
      <c r="A157" s="302" t="s">
        <v>60</v>
      </c>
      <c r="B157" s="302" t="s">
        <v>459</v>
      </c>
      <c r="C157" s="302" t="s">
        <v>463</v>
      </c>
      <c r="D157" s="302" t="s">
        <v>343</v>
      </c>
      <c r="E157" s="303" t="s">
        <v>344</v>
      </c>
      <c r="F157" s="304">
        <v>1079.1</v>
      </c>
    </row>
    <row r="158" spans="1:6" s="282" customFormat="1" ht="11.25">
      <c r="A158" s="302" t="s">
        <v>60</v>
      </c>
      <c r="B158" s="302" t="s">
        <v>459</v>
      </c>
      <c r="C158" s="302" t="s">
        <v>463</v>
      </c>
      <c r="D158" s="302" t="s">
        <v>345</v>
      </c>
      <c r="E158" s="303" t="s">
        <v>346</v>
      </c>
      <c r="F158" s="304">
        <v>63.8</v>
      </c>
    </row>
    <row r="159" spans="1:6" s="282" customFormat="1" ht="11.25">
      <c r="A159" s="302" t="s">
        <v>60</v>
      </c>
      <c r="B159" s="302" t="s">
        <v>459</v>
      </c>
      <c r="C159" s="302" t="s">
        <v>463</v>
      </c>
      <c r="D159" s="302" t="s">
        <v>347</v>
      </c>
      <c r="E159" s="303" t="s">
        <v>348</v>
      </c>
      <c r="F159" s="304">
        <v>63.8</v>
      </c>
    </row>
    <row r="160" spans="1:6" s="282" customFormat="1" ht="33.75">
      <c r="A160" s="300" t="s">
        <v>60</v>
      </c>
      <c r="B160" s="300" t="s">
        <v>459</v>
      </c>
      <c r="C160" s="300" t="s">
        <v>465</v>
      </c>
      <c r="D160" s="300"/>
      <c r="E160" s="227" t="s">
        <v>466</v>
      </c>
      <c r="F160" s="301">
        <v>1117.6</v>
      </c>
    </row>
    <row r="161" spans="1:6" s="282" customFormat="1" ht="11.25">
      <c r="A161" s="302" t="s">
        <v>60</v>
      </c>
      <c r="B161" s="302" t="s">
        <v>459</v>
      </c>
      <c r="C161" s="302" t="s">
        <v>465</v>
      </c>
      <c r="D161" s="302" t="s">
        <v>341</v>
      </c>
      <c r="E161" s="303" t="s">
        <v>342</v>
      </c>
      <c r="F161" s="304">
        <v>1117.6</v>
      </c>
    </row>
    <row r="162" spans="1:6" s="282" customFormat="1" ht="11.25">
      <c r="A162" s="302" t="s">
        <v>60</v>
      </c>
      <c r="B162" s="302" t="s">
        <v>459</v>
      </c>
      <c r="C162" s="302" t="s">
        <v>465</v>
      </c>
      <c r="D162" s="302" t="s">
        <v>343</v>
      </c>
      <c r="E162" s="303" t="s">
        <v>344</v>
      </c>
      <c r="F162" s="304">
        <v>1117.6</v>
      </c>
    </row>
    <row r="163" spans="1:6" s="282" customFormat="1" ht="10.5">
      <c r="A163" s="294" t="s">
        <v>60</v>
      </c>
      <c r="B163" s="294" t="s">
        <v>467</v>
      </c>
      <c r="C163" s="294"/>
      <c r="D163" s="294"/>
      <c r="E163" s="295" t="s">
        <v>468</v>
      </c>
      <c r="F163" s="296">
        <v>690</v>
      </c>
    </row>
    <row r="164" spans="1:6" s="282" customFormat="1" ht="22.5">
      <c r="A164" s="297" t="s">
        <v>60</v>
      </c>
      <c r="B164" s="297" t="s">
        <v>467</v>
      </c>
      <c r="C164" s="297" t="s">
        <v>436</v>
      </c>
      <c r="D164" s="297"/>
      <c r="E164" s="298" t="s">
        <v>437</v>
      </c>
      <c r="F164" s="299">
        <v>690</v>
      </c>
    </row>
    <row r="165" spans="1:6" s="282" customFormat="1" ht="22.5">
      <c r="A165" s="300" t="s">
        <v>60</v>
      </c>
      <c r="B165" s="300" t="s">
        <v>467</v>
      </c>
      <c r="C165" s="300" t="s">
        <v>461</v>
      </c>
      <c r="D165" s="300"/>
      <c r="E165" s="227" t="s">
        <v>462</v>
      </c>
      <c r="F165" s="301">
        <v>690</v>
      </c>
    </row>
    <row r="166" spans="1:6" s="282" customFormat="1" ht="11.25">
      <c r="A166" s="300" t="s">
        <v>60</v>
      </c>
      <c r="B166" s="300" t="s">
        <v>467</v>
      </c>
      <c r="C166" s="300" t="s">
        <v>469</v>
      </c>
      <c r="D166" s="300"/>
      <c r="E166" s="227" t="s">
        <v>470</v>
      </c>
      <c r="F166" s="301">
        <v>690</v>
      </c>
    </row>
    <row r="167" spans="1:6" s="282" customFormat="1" ht="11.25">
      <c r="A167" s="302" t="s">
        <v>60</v>
      </c>
      <c r="B167" s="302" t="s">
        <v>467</v>
      </c>
      <c r="C167" s="302" t="s">
        <v>469</v>
      </c>
      <c r="D167" s="302" t="s">
        <v>341</v>
      </c>
      <c r="E167" s="303" t="s">
        <v>342</v>
      </c>
      <c r="F167" s="304">
        <v>690</v>
      </c>
    </row>
    <row r="168" spans="1:6" s="282" customFormat="1" ht="11.25">
      <c r="A168" s="302" t="s">
        <v>60</v>
      </c>
      <c r="B168" s="302" t="s">
        <v>467</v>
      </c>
      <c r="C168" s="302" t="s">
        <v>469</v>
      </c>
      <c r="D168" s="302" t="s">
        <v>343</v>
      </c>
      <c r="E168" s="303" t="s">
        <v>344</v>
      </c>
      <c r="F168" s="304">
        <v>690</v>
      </c>
    </row>
    <row r="169" spans="1:6" s="282" customFormat="1" ht="10.5">
      <c r="A169" s="290">
        <v>312</v>
      </c>
      <c r="B169" s="289" t="s">
        <v>663</v>
      </c>
      <c r="C169" s="289"/>
      <c r="D169" s="289"/>
      <c r="E169" s="315" t="s">
        <v>664</v>
      </c>
      <c r="F169" s="292">
        <v>427</v>
      </c>
    </row>
    <row r="170" spans="1:6" s="316" customFormat="1" ht="10.5">
      <c r="A170" s="305">
        <v>312</v>
      </c>
      <c r="B170" s="294" t="s">
        <v>21</v>
      </c>
      <c r="C170" s="294"/>
      <c r="D170" s="294"/>
      <c r="E170" s="295" t="s">
        <v>22</v>
      </c>
      <c r="F170" s="296">
        <v>427</v>
      </c>
    </row>
    <row r="171" spans="1:6" s="282" customFormat="1" ht="22.5">
      <c r="A171" s="297" t="s">
        <v>60</v>
      </c>
      <c r="B171" s="297" t="s">
        <v>21</v>
      </c>
      <c r="C171" s="297" t="s">
        <v>426</v>
      </c>
      <c r="D171" s="297"/>
      <c r="E171" s="298" t="s">
        <v>427</v>
      </c>
      <c r="F171" s="299">
        <v>427</v>
      </c>
    </row>
    <row r="172" spans="1:6" s="282" customFormat="1" ht="11.25">
      <c r="A172" s="300" t="s">
        <v>60</v>
      </c>
      <c r="B172" s="300" t="s">
        <v>21</v>
      </c>
      <c r="C172" s="300" t="s">
        <v>432</v>
      </c>
      <c r="D172" s="300"/>
      <c r="E172" s="227" t="s">
        <v>433</v>
      </c>
      <c r="F172" s="301">
        <v>72</v>
      </c>
    </row>
    <row r="173" spans="1:6" s="282" customFormat="1" ht="11.25">
      <c r="A173" s="332" t="s">
        <v>60</v>
      </c>
      <c r="B173" s="302" t="s">
        <v>21</v>
      </c>
      <c r="C173" s="302" t="s">
        <v>432</v>
      </c>
      <c r="D173" s="302" t="s">
        <v>345</v>
      </c>
      <c r="E173" s="303" t="s">
        <v>346</v>
      </c>
      <c r="F173" s="304">
        <v>72</v>
      </c>
    </row>
    <row r="174" spans="1:6" s="282" customFormat="1" ht="11.25">
      <c r="A174" s="332" t="s">
        <v>60</v>
      </c>
      <c r="B174" s="302" t="s">
        <v>21</v>
      </c>
      <c r="C174" s="302" t="s">
        <v>432</v>
      </c>
      <c r="D174" s="302" t="s">
        <v>349</v>
      </c>
      <c r="E174" s="303" t="s">
        <v>350</v>
      </c>
      <c r="F174" s="304">
        <v>72</v>
      </c>
    </row>
    <row r="175" spans="1:6" s="282" customFormat="1" ht="11.25">
      <c r="A175" s="333" t="s">
        <v>60</v>
      </c>
      <c r="B175" s="300" t="s">
        <v>21</v>
      </c>
      <c r="C175" s="300" t="s">
        <v>25</v>
      </c>
      <c r="D175" s="300"/>
      <c r="E175" s="227" t="s">
        <v>26</v>
      </c>
      <c r="F175" s="301">
        <v>325</v>
      </c>
    </row>
    <row r="176" spans="1:6" s="282" customFormat="1" ht="11.25">
      <c r="A176" s="332" t="s">
        <v>60</v>
      </c>
      <c r="B176" s="302" t="s">
        <v>21</v>
      </c>
      <c r="C176" s="302" t="s">
        <v>25</v>
      </c>
      <c r="D176" s="302" t="s">
        <v>641</v>
      </c>
      <c r="E176" s="303" t="s">
        <v>0</v>
      </c>
      <c r="F176" s="304">
        <v>325</v>
      </c>
    </row>
    <row r="177" spans="1:6" s="282" customFormat="1" ht="11.25">
      <c r="A177" s="332" t="s">
        <v>60</v>
      </c>
      <c r="B177" s="302" t="s">
        <v>21</v>
      </c>
      <c r="C177" s="302" t="s">
        <v>25</v>
      </c>
      <c r="D177" s="302" t="s">
        <v>27</v>
      </c>
      <c r="E177" s="303" t="s">
        <v>28</v>
      </c>
      <c r="F177" s="304">
        <v>325</v>
      </c>
    </row>
    <row r="178" spans="1:6" s="282" customFormat="1" ht="11.25">
      <c r="A178" s="333" t="s">
        <v>60</v>
      </c>
      <c r="B178" s="300" t="s">
        <v>21</v>
      </c>
      <c r="C178" s="300" t="s">
        <v>29</v>
      </c>
      <c r="D178" s="300"/>
      <c r="E178" s="227" t="s">
        <v>30</v>
      </c>
      <c r="F178" s="301">
        <v>30</v>
      </c>
    </row>
    <row r="179" spans="1:6" s="282" customFormat="1" ht="11.25">
      <c r="A179" s="332" t="s">
        <v>60</v>
      </c>
      <c r="B179" s="302" t="s">
        <v>21</v>
      </c>
      <c r="C179" s="302" t="s">
        <v>29</v>
      </c>
      <c r="D179" s="302" t="s">
        <v>641</v>
      </c>
      <c r="E179" s="303" t="s">
        <v>0</v>
      </c>
      <c r="F179" s="304">
        <v>30</v>
      </c>
    </row>
    <row r="180" spans="1:6" s="282" customFormat="1" ht="11.25">
      <c r="A180" s="332" t="s">
        <v>60</v>
      </c>
      <c r="B180" s="302" t="s">
        <v>21</v>
      </c>
      <c r="C180" s="302" t="s">
        <v>29</v>
      </c>
      <c r="D180" s="302" t="s">
        <v>27</v>
      </c>
      <c r="E180" s="303" t="s">
        <v>28</v>
      </c>
      <c r="F180" s="304">
        <v>30</v>
      </c>
    </row>
    <row r="181" spans="1:6" s="282" customFormat="1" ht="10.5">
      <c r="A181" s="334" t="s">
        <v>60</v>
      </c>
      <c r="B181" s="335" t="s">
        <v>36</v>
      </c>
      <c r="C181" s="335"/>
      <c r="D181" s="335"/>
      <c r="E181" s="336" t="s">
        <v>37</v>
      </c>
      <c r="F181" s="292">
        <v>7137.1</v>
      </c>
    </row>
    <row r="182" spans="1:6" s="282" customFormat="1" ht="10.5">
      <c r="A182" s="337">
        <v>312</v>
      </c>
      <c r="B182" s="338" t="s">
        <v>38</v>
      </c>
      <c r="C182" s="337"/>
      <c r="D182" s="337"/>
      <c r="E182" s="339" t="s">
        <v>39</v>
      </c>
      <c r="F182" s="296">
        <v>5745.9</v>
      </c>
    </row>
    <row r="183" spans="1:6" s="282" customFormat="1" ht="22.5">
      <c r="A183" s="340">
        <v>312</v>
      </c>
      <c r="B183" s="341" t="s">
        <v>38</v>
      </c>
      <c r="C183" s="341" t="s">
        <v>327</v>
      </c>
      <c r="D183" s="341"/>
      <c r="E183" s="342" t="s">
        <v>328</v>
      </c>
      <c r="F183" s="299">
        <v>5745.9</v>
      </c>
    </row>
    <row r="184" spans="1:6" s="282" customFormat="1" ht="11.25">
      <c r="A184" s="343">
        <v>312</v>
      </c>
      <c r="B184" s="333" t="s">
        <v>38</v>
      </c>
      <c r="C184" s="333" t="s">
        <v>40</v>
      </c>
      <c r="D184" s="333"/>
      <c r="E184" s="344" t="s">
        <v>391</v>
      </c>
      <c r="F184" s="301">
        <v>5745.9</v>
      </c>
    </row>
    <row r="185" spans="1:6" s="282" customFormat="1" ht="11.25">
      <c r="A185" s="345">
        <v>312</v>
      </c>
      <c r="B185" s="332" t="s">
        <v>38</v>
      </c>
      <c r="C185" s="332" t="s">
        <v>40</v>
      </c>
      <c r="D185" s="332" t="s">
        <v>392</v>
      </c>
      <c r="E185" s="346" t="s">
        <v>393</v>
      </c>
      <c r="F185" s="304">
        <v>5745.9</v>
      </c>
    </row>
    <row r="186" spans="1:6" s="282" customFormat="1" ht="11.25">
      <c r="A186" s="345">
        <v>312</v>
      </c>
      <c r="B186" s="332" t="s">
        <v>38</v>
      </c>
      <c r="C186" s="332" t="s">
        <v>40</v>
      </c>
      <c r="D186" s="332" t="s">
        <v>623</v>
      </c>
      <c r="E186" s="346" t="s">
        <v>636</v>
      </c>
      <c r="F186" s="302">
        <v>5745.9</v>
      </c>
    </row>
    <row r="187" spans="1:6" s="282" customFormat="1" ht="10.5">
      <c r="A187" s="347">
        <v>312</v>
      </c>
      <c r="B187" s="348" t="s">
        <v>41</v>
      </c>
      <c r="C187" s="348"/>
      <c r="D187" s="348"/>
      <c r="E187" s="349" t="s">
        <v>42</v>
      </c>
      <c r="F187" s="350">
        <v>1391.2</v>
      </c>
    </row>
    <row r="188" spans="1:6" s="282" customFormat="1" ht="22.5">
      <c r="A188" s="340">
        <v>312</v>
      </c>
      <c r="B188" s="341" t="s">
        <v>41</v>
      </c>
      <c r="C188" s="341" t="s">
        <v>327</v>
      </c>
      <c r="D188" s="341"/>
      <c r="E188" s="342" t="s">
        <v>328</v>
      </c>
      <c r="F188" s="299">
        <v>1391.2</v>
      </c>
    </row>
    <row r="189" spans="1:6" s="282" customFormat="1" ht="11.25">
      <c r="A189" s="343">
        <v>312</v>
      </c>
      <c r="B189" s="333" t="s">
        <v>41</v>
      </c>
      <c r="C189" s="333" t="s">
        <v>40</v>
      </c>
      <c r="D189" s="333"/>
      <c r="E189" s="344" t="s">
        <v>391</v>
      </c>
      <c r="F189" s="301">
        <v>1391.2</v>
      </c>
    </row>
    <row r="190" spans="1:6" s="282" customFormat="1" ht="11.25">
      <c r="A190" s="345">
        <v>312</v>
      </c>
      <c r="B190" s="332" t="s">
        <v>41</v>
      </c>
      <c r="C190" s="332" t="s">
        <v>40</v>
      </c>
      <c r="D190" s="332" t="s">
        <v>392</v>
      </c>
      <c r="E190" s="346" t="s">
        <v>393</v>
      </c>
      <c r="F190" s="304">
        <v>1391.2</v>
      </c>
    </row>
    <row r="191" spans="1:6" s="282" customFormat="1" ht="11.25">
      <c r="A191" s="345">
        <v>312</v>
      </c>
      <c r="B191" s="332" t="s">
        <v>41</v>
      </c>
      <c r="C191" s="332" t="s">
        <v>40</v>
      </c>
      <c r="D191" s="332" t="s">
        <v>623</v>
      </c>
      <c r="E191" s="346" t="s">
        <v>636</v>
      </c>
      <c r="F191" s="304">
        <v>1391.2</v>
      </c>
    </row>
    <row r="192" spans="1:6" s="293" customFormat="1" ht="29.25" customHeight="1">
      <c r="A192" s="285" t="s">
        <v>61</v>
      </c>
      <c r="B192" s="286"/>
      <c r="C192" s="286"/>
      <c r="D192" s="286"/>
      <c r="E192" s="287"/>
      <c r="F192" s="288">
        <v>273656.4</v>
      </c>
    </row>
    <row r="193" spans="1:6" s="282" customFormat="1" ht="10.5">
      <c r="A193" s="351">
        <v>313</v>
      </c>
      <c r="B193" s="289" t="s">
        <v>237</v>
      </c>
      <c r="C193" s="289"/>
      <c r="D193" s="289"/>
      <c r="E193" s="352" t="s">
        <v>324</v>
      </c>
      <c r="F193" s="292">
        <v>1609.3</v>
      </c>
    </row>
    <row r="194" spans="1:7" s="282" customFormat="1" ht="10.5">
      <c r="A194" s="353">
        <v>313</v>
      </c>
      <c r="B194" s="354" t="s">
        <v>384</v>
      </c>
      <c r="C194" s="354"/>
      <c r="D194" s="354"/>
      <c r="E194" s="355" t="s">
        <v>385</v>
      </c>
      <c r="F194" s="296">
        <v>1609.3</v>
      </c>
      <c r="G194" s="356"/>
    </row>
    <row r="195" spans="1:6" s="282" customFormat="1" ht="22.5">
      <c r="A195" s="297" t="s">
        <v>62</v>
      </c>
      <c r="B195" s="297" t="s">
        <v>384</v>
      </c>
      <c r="C195" s="297" t="s">
        <v>446</v>
      </c>
      <c r="D195" s="297"/>
      <c r="E195" s="357" t="s">
        <v>447</v>
      </c>
      <c r="F195" s="299">
        <v>1609.3</v>
      </c>
    </row>
    <row r="196" spans="1:6" s="282" customFormat="1" ht="11.25">
      <c r="A196" s="300" t="s">
        <v>62</v>
      </c>
      <c r="B196" s="300" t="s">
        <v>384</v>
      </c>
      <c r="C196" s="300" t="s">
        <v>448</v>
      </c>
      <c r="D196" s="300"/>
      <c r="E196" s="358" t="s">
        <v>449</v>
      </c>
      <c r="F196" s="301">
        <v>111.6</v>
      </c>
    </row>
    <row r="197" spans="1:6" s="282" customFormat="1" ht="11.25">
      <c r="A197" s="302" t="s">
        <v>62</v>
      </c>
      <c r="B197" s="302" t="s">
        <v>384</v>
      </c>
      <c r="C197" s="302" t="s">
        <v>448</v>
      </c>
      <c r="D197" s="302" t="s">
        <v>392</v>
      </c>
      <c r="E197" s="303" t="s">
        <v>393</v>
      </c>
      <c r="F197" s="304">
        <v>111.6</v>
      </c>
    </row>
    <row r="198" spans="1:6" s="282" customFormat="1" ht="11.25">
      <c r="A198" s="302" t="s">
        <v>62</v>
      </c>
      <c r="B198" s="302" t="s">
        <v>384</v>
      </c>
      <c r="C198" s="302" t="s">
        <v>448</v>
      </c>
      <c r="D198" s="302" t="s">
        <v>430</v>
      </c>
      <c r="E198" s="303" t="s">
        <v>431</v>
      </c>
      <c r="F198" s="304">
        <v>111.6</v>
      </c>
    </row>
    <row r="199" spans="1:6" s="282" customFormat="1" ht="11.25">
      <c r="A199" s="300" t="s">
        <v>62</v>
      </c>
      <c r="B199" s="300" t="s">
        <v>384</v>
      </c>
      <c r="C199" s="300" t="s">
        <v>450</v>
      </c>
      <c r="D199" s="300"/>
      <c r="E199" s="227" t="s">
        <v>451</v>
      </c>
      <c r="F199" s="301">
        <v>1173.1</v>
      </c>
    </row>
    <row r="200" spans="1:6" s="282" customFormat="1" ht="11.25">
      <c r="A200" s="302" t="s">
        <v>62</v>
      </c>
      <c r="B200" s="302" t="s">
        <v>384</v>
      </c>
      <c r="C200" s="302" t="s">
        <v>450</v>
      </c>
      <c r="D200" s="302" t="s">
        <v>392</v>
      </c>
      <c r="E200" s="303" t="s">
        <v>393</v>
      </c>
      <c r="F200" s="304">
        <v>1173.1</v>
      </c>
    </row>
    <row r="201" spans="1:6" s="282" customFormat="1" ht="11.25">
      <c r="A201" s="302" t="s">
        <v>62</v>
      </c>
      <c r="B201" s="302" t="s">
        <v>384</v>
      </c>
      <c r="C201" s="302" t="s">
        <v>450</v>
      </c>
      <c r="D201" s="302" t="s">
        <v>430</v>
      </c>
      <c r="E201" s="303" t="s">
        <v>431</v>
      </c>
      <c r="F201" s="304">
        <v>1173.1</v>
      </c>
    </row>
    <row r="202" spans="1:6" s="282" customFormat="1" ht="11.25">
      <c r="A202" s="300" t="s">
        <v>62</v>
      </c>
      <c r="B202" s="300" t="s">
        <v>384</v>
      </c>
      <c r="C202" s="300" t="s">
        <v>452</v>
      </c>
      <c r="D202" s="300"/>
      <c r="E202" s="227" t="s">
        <v>453</v>
      </c>
      <c r="F202" s="301">
        <v>324.6</v>
      </c>
    </row>
    <row r="203" spans="1:6" s="282" customFormat="1" ht="11.25">
      <c r="A203" s="302" t="s">
        <v>62</v>
      </c>
      <c r="B203" s="302" t="s">
        <v>384</v>
      </c>
      <c r="C203" s="302" t="s">
        <v>452</v>
      </c>
      <c r="D203" s="302" t="s">
        <v>341</v>
      </c>
      <c r="E203" s="303" t="s">
        <v>342</v>
      </c>
      <c r="F203" s="304">
        <v>324.6</v>
      </c>
    </row>
    <row r="204" spans="1:6" s="282" customFormat="1" ht="11.25">
      <c r="A204" s="302" t="s">
        <v>62</v>
      </c>
      <c r="B204" s="302" t="s">
        <v>384</v>
      </c>
      <c r="C204" s="302" t="s">
        <v>452</v>
      </c>
      <c r="D204" s="302" t="s">
        <v>343</v>
      </c>
      <c r="E204" s="303" t="s">
        <v>344</v>
      </c>
      <c r="F204" s="304">
        <v>324.6</v>
      </c>
    </row>
    <row r="205" spans="1:6" s="316" customFormat="1" ht="10.5">
      <c r="A205" s="289" t="s">
        <v>62</v>
      </c>
      <c r="B205" s="289" t="s">
        <v>176</v>
      </c>
      <c r="C205" s="289"/>
      <c r="D205" s="289"/>
      <c r="E205" s="315" t="s">
        <v>471</v>
      </c>
      <c r="F205" s="292">
        <v>41566</v>
      </c>
    </row>
    <row r="206" spans="1:6" s="316" customFormat="1" ht="10.5">
      <c r="A206" s="359" t="s">
        <v>62</v>
      </c>
      <c r="B206" s="294" t="s">
        <v>481</v>
      </c>
      <c r="C206" s="294"/>
      <c r="D206" s="294"/>
      <c r="E206" s="295" t="s">
        <v>482</v>
      </c>
      <c r="F206" s="296">
        <v>990</v>
      </c>
    </row>
    <row r="207" spans="1:6" s="316" customFormat="1" ht="22.5">
      <c r="A207" s="297" t="s">
        <v>62</v>
      </c>
      <c r="B207" s="297" t="s">
        <v>481</v>
      </c>
      <c r="C207" s="297" t="s">
        <v>483</v>
      </c>
      <c r="D207" s="297"/>
      <c r="E207" s="298" t="s">
        <v>484</v>
      </c>
      <c r="F207" s="299">
        <v>990</v>
      </c>
    </row>
    <row r="208" spans="1:6" s="316" customFormat="1" ht="11.25">
      <c r="A208" s="300" t="s">
        <v>62</v>
      </c>
      <c r="B208" s="300" t="s">
        <v>481</v>
      </c>
      <c r="C208" s="300" t="s">
        <v>485</v>
      </c>
      <c r="D208" s="300"/>
      <c r="E208" s="227" t="s">
        <v>486</v>
      </c>
      <c r="F208" s="301">
        <v>990</v>
      </c>
    </row>
    <row r="209" spans="1:6" s="316" customFormat="1" ht="22.5">
      <c r="A209" s="300" t="s">
        <v>62</v>
      </c>
      <c r="B209" s="300" t="s">
        <v>481</v>
      </c>
      <c r="C209" s="300" t="s">
        <v>487</v>
      </c>
      <c r="D209" s="300"/>
      <c r="E209" s="227" t="s">
        <v>488</v>
      </c>
      <c r="F209" s="301">
        <v>810</v>
      </c>
    </row>
    <row r="210" spans="1:6" s="316" customFormat="1" ht="11.25">
      <c r="A210" s="302" t="s">
        <v>62</v>
      </c>
      <c r="B210" s="325" t="s">
        <v>481</v>
      </c>
      <c r="C210" s="302" t="s">
        <v>487</v>
      </c>
      <c r="D210" s="302" t="s">
        <v>345</v>
      </c>
      <c r="E210" s="303" t="s">
        <v>346</v>
      </c>
      <c r="F210" s="304">
        <v>810</v>
      </c>
    </row>
    <row r="211" spans="1:6" s="282" customFormat="1" ht="22.5">
      <c r="A211" s="302" t="s">
        <v>62</v>
      </c>
      <c r="B211" s="302" t="s">
        <v>481</v>
      </c>
      <c r="C211" s="302" t="s">
        <v>487</v>
      </c>
      <c r="D211" s="302" t="s">
        <v>300</v>
      </c>
      <c r="E211" s="303" t="s">
        <v>489</v>
      </c>
      <c r="F211" s="304">
        <v>810</v>
      </c>
    </row>
    <row r="212" spans="1:6" s="282" customFormat="1" ht="11.25">
      <c r="A212" s="300" t="s">
        <v>62</v>
      </c>
      <c r="B212" s="300" t="s">
        <v>481</v>
      </c>
      <c r="C212" s="300" t="s">
        <v>490</v>
      </c>
      <c r="D212" s="300"/>
      <c r="E212" s="227" t="s">
        <v>491</v>
      </c>
      <c r="F212" s="301">
        <v>180</v>
      </c>
    </row>
    <row r="213" spans="1:6" s="282" customFormat="1" ht="11.25">
      <c r="A213" s="302" t="s">
        <v>62</v>
      </c>
      <c r="B213" s="302" t="s">
        <v>481</v>
      </c>
      <c r="C213" s="302" t="s">
        <v>490</v>
      </c>
      <c r="D213" s="302" t="s">
        <v>341</v>
      </c>
      <c r="E213" s="303" t="s">
        <v>342</v>
      </c>
      <c r="F213" s="304">
        <v>180</v>
      </c>
    </row>
    <row r="214" spans="1:6" s="282" customFormat="1" ht="11.25">
      <c r="A214" s="302" t="s">
        <v>62</v>
      </c>
      <c r="B214" s="302" t="s">
        <v>481</v>
      </c>
      <c r="C214" s="302" t="s">
        <v>490</v>
      </c>
      <c r="D214" s="302" t="s">
        <v>343</v>
      </c>
      <c r="E214" s="303" t="s">
        <v>344</v>
      </c>
      <c r="F214" s="304">
        <v>180</v>
      </c>
    </row>
    <row r="215" spans="1:6" s="316" customFormat="1" ht="10.5">
      <c r="A215" s="294" t="s">
        <v>62</v>
      </c>
      <c r="B215" s="294" t="s">
        <v>492</v>
      </c>
      <c r="C215" s="294"/>
      <c r="D215" s="294"/>
      <c r="E215" s="295" t="s">
        <v>493</v>
      </c>
      <c r="F215" s="296">
        <v>40576</v>
      </c>
    </row>
    <row r="216" spans="1:6" s="282" customFormat="1" ht="22.5">
      <c r="A216" s="297" t="s">
        <v>62</v>
      </c>
      <c r="B216" s="297" t="s">
        <v>492</v>
      </c>
      <c r="C216" s="297" t="s">
        <v>494</v>
      </c>
      <c r="D216" s="297"/>
      <c r="E216" s="298" t="s">
        <v>495</v>
      </c>
      <c r="F216" s="299">
        <v>40476</v>
      </c>
    </row>
    <row r="217" spans="1:6" s="282" customFormat="1" ht="45">
      <c r="A217" s="300" t="s">
        <v>62</v>
      </c>
      <c r="B217" s="300" t="s">
        <v>492</v>
      </c>
      <c r="C217" s="300" t="s">
        <v>496</v>
      </c>
      <c r="D217" s="300"/>
      <c r="E217" s="311" t="s">
        <v>497</v>
      </c>
      <c r="F217" s="301">
        <v>19639</v>
      </c>
    </row>
    <row r="218" spans="1:6" s="282" customFormat="1" ht="11.25">
      <c r="A218" s="302" t="s">
        <v>62</v>
      </c>
      <c r="B218" s="302" t="s">
        <v>492</v>
      </c>
      <c r="C218" s="302" t="s">
        <v>496</v>
      </c>
      <c r="D218" s="302" t="s">
        <v>341</v>
      </c>
      <c r="E218" s="303" t="s">
        <v>342</v>
      </c>
      <c r="F218" s="304">
        <v>19639</v>
      </c>
    </row>
    <row r="219" spans="1:6" s="282" customFormat="1" ht="11.25">
      <c r="A219" s="302" t="s">
        <v>62</v>
      </c>
      <c r="B219" s="302" t="s">
        <v>492</v>
      </c>
      <c r="C219" s="302" t="s">
        <v>496</v>
      </c>
      <c r="D219" s="302" t="s">
        <v>343</v>
      </c>
      <c r="E219" s="303" t="s">
        <v>344</v>
      </c>
      <c r="F219" s="304">
        <v>19639</v>
      </c>
    </row>
    <row r="220" spans="1:6" s="282" customFormat="1" ht="33.75">
      <c r="A220" s="300" t="s">
        <v>62</v>
      </c>
      <c r="B220" s="300" t="s">
        <v>492</v>
      </c>
      <c r="C220" s="300" t="s">
        <v>498</v>
      </c>
      <c r="D220" s="300"/>
      <c r="E220" s="227" t="s">
        <v>499</v>
      </c>
      <c r="F220" s="301">
        <v>20837</v>
      </c>
    </row>
    <row r="221" spans="1:6" s="282" customFormat="1" ht="11.25">
      <c r="A221" s="302" t="s">
        <v>62</v>
      </c>
      <c r="B221" s="302" t="s">
        <v>492</v>
      </c>
      <c r="C221" s="302" t="s">
        <v>498</v>
      </c>
      <c r="D221" s="302" t="s">
        <v>341</v>
      </c>
      <c r="E221" s="303" t="s">
        <v>342</v>
      </c>
      <c r="F221" s="304">
        <v>20837</v>
      </c>
    </row>
    <row r="222" spans="1:6" s="282" customFormat="1" ht="11.25">
      <c r="A222" s="302" t="s">
        <v>62</v>
      </c>
      <c r="B222" s="302" t="s">
        <v>492</v>
      </c>
      <c r="C222" s="302" t="s">
        <v>498</v>
      </c>
      <c r="D222" s="302" t="s">
        <v>343</v>
      </c>
      <c r="E222" s="303" t="s">
        <v>344</v>
      </c>
      <c r="F222" s="304">
        <v>20837</v>
      </c>
    </row>
    <row r="223" spans="1:6" s="282" customFormat="1" ht="22.5">
      <c r="A223" s="297" t="s">
        <v>62</v>
      </c>
      <c r="B223" s="297" t="s">
        <v>492</v>
      </c>
      <c r="C223" s="297" t="s">
        <v>483</v>
      </c>
      <c r="D223" s="297"/>
      <c r="E223" s="298" t="s">
        <v>484</v>
      </c>
      <c r="F223" s="299">
        <v>100</v>
      </c>
    </row>
    <row r="224" spans="1:6" s="282" customFormat="1" ht="11.25">
      <c r="A224" s="300" t="s">
        <v>62</v>
      </c>
      <c r="B224" s="300" t="s">
        <v>492</v>
      </c>
      <c r="C224" s="300" t="s">
        <v>512</v>
      </c>
      <c r="D224" s="300"/>
      <c r="E224" s="227" t="s">
        <v>513</v>
      </c>
      <c r="F224" s="301">
        <v>100</v>
      </c>
    </row>
    <row r="225" spans="1:6" s="282" customFormat="1" ht="11.25">
      <c r="A225" s="300" t="s">
        <v>62</v>
      </c>
      <c r="B225" s="300" t="s">
        <v>492</v>
      </c>
      <c r="C225" s="300" t="s">
        <v>514</v>
      </c>
      <c r="D225" s="300"/>
      <c r="E225" s="227" t="s">
        <v>515</v>
      </c>
      <c r="F225" s="301">
        <v>100</v>
      </c>
    </row>
    <row r="226" spans="1:6" s="282" customFormat="1" ht="11.25">
      <c r="A226" s="302" t="s">
        <v>62</v>
      </c>
      <c r="B226" s="325" t="s">
        <v>492</v>
      </c>
      <c r="C226" s="302" t="s">
        <v>514</v>
      </c>
      <c r="D226" s="302" t="s">
        <v>341</v>
      </c>
      <c r="E226" s="303" t="s">
        <v>342</v>
      </c>
      <c r="F226" s="304">
        <v>100</v>
      </c>
    </row>
    <row r="227" spans="1:6" s="282" customFormat="1" ht="11.25">
      <c r="A227" s="302" t="s">
        <v>62</v>
      </c>
      <c r="B227" s="302" t="s">
        <v>492</v>
      </c>
      <c r="C227" s="302" t="s">
        <v>514</v>
      </c>
      <c r="D227" s="302" t="s">
        <v>343</v>
      </c>
      <c r="E227" s="303" t="s">
        <v>344</v>
      </c>
      <c r="F227" s="304">
        <v>100</v>
      </c>
    </row>
    <row r="228" spans="1:6" s="316" customFormat="1" ht="10.5">
      <c r="A228" s="289" t="s">
        <v>62</v>
      </c>
      <c r="B228" s="289" t="s">
        <v>305</v>
      </c>
      <c r="C228" s="289"/>
      <c r="D228" s="289"/>
      <c r="E228" s="315" t="s">
        <v>539</v>
      </c>
      <c r="F228" s="292">
        <v>139140.8</v>
      </c>
    </row>
    <row r="229" spans="1:6" s="316" customFormat="1" ht="10.5">
      <c r="A229" s="294" t="s">
        <v>62</v>
      </c>
      <c r="B229" s="294" t="s">
        <v>540</v>
      </c>
      <c r="C229" s="294"/>
      <c r="D229" s="294"/>
      <c r="E229" s="295" t="s">
        <v>541</v>
      </c>
      <c r="F229" s="296">
        <v>25682.9</v>
      </c>
    </row>
    <row r="230" spans="1:6" s="282" customFormat="1" ht="22.5">
      <c r="A230" s="297" t="s">
        <v>62</v>
      </c>
      <c r="B230" s="297" t="s">
        <v>540</v>
      </c>
      <c r="C230" s="297" t="s">
        <v>542</v>
      </c>
      <c r="D230" s="297"/>
      <c r="E230" s="298" t="s">
        <v>543</v>
      </c>
      <c r="F230" s="299">
        <v>25682.9</v>
      </c>
    </row>
    <row r="231" spans="1:6" s="282" customFormat="1" ht="22.5">
      <c r="A231" s="300" t="s">
        <v>62</v>
      </c>
      <c r="B231" s="300" t="s">
        <v>540</v>
      </c>
      <c r="C231" s="300" t="s">
        <v>544</v>
      </c>
      <c r="D231" s="300"/>
      <c r="E231" s="227" t="s">
        <v>545</v>
      </c>
      <c r="F231" s="301">
        <v>5304.2</v>
      </c>
    </row>
    <row r="232" spans="1:6" s="282" customFormat="1" ht="11.25">
      <c r="A232" s="302" t="s">
        <v>62</v>
      </c>
      <c r="B232" s="302" t="s">
        <v>540</v>
      </c>
      <c r="C232" s="302" t="s">
        <v>544</v>
      </c>
      <c r="D232" s="302" t="s">
        <v>392</v>
      </c>
      <c r="E232" s="303" t="s">
        <v>393</v>
      </c>
      <c r="F232" s="304">
        <v>5304.2</v>
      </c>
    </row>
    <row r="233" spans="1:6" s="293" customFormat="1" ht="11.25">
      <c r="A233" s="302" t="s">
        <v>62</v>
      </c>
      <c r="B233" s="302" t="s">
        <v>540</v>
      </c>
      <c r="C233" s="302" t="s">
        <v>544</v>
      </c>
      <c r="D233" s="302" t="s">
        <v>308</v>
      </c>
      <c r="E233" s="303" t="s">
        <v>394</v>
      </c>
      <c r="F233" s="304">
        <v>5304.2</v>
      </c>
    </row>
    <row r="234" spans="1:6" s="282" customFormat="1" ht="11.25">
      <c r="A234" s="300" t="s">
        <v>62</v>
      </c>
      <c r="B234" s="300" t="s">
        <v>540</v>
      </c>
      <c r="C234" s="300" t="s">
        <v>546</v>
      </c>
      <c r="D234" s="300"/>
      <c r="E234" s="227" t="s">
        <v>391</v>
      </c>
      <c r="F234" s="301">
        <v>5228.7</v>
      </c>
    </row>
    <row r="235" spans="1:6" s="282" customFormat="1" ht="11.25">
      <c r="A235" s="302" t="s">
        <v>62</v>
      </c>
      <c r="B235" s="302" t="s">
        <v>540</v>
      </c>
      <c r="C235" s="302" t="s">
        <v>546</v>
      </c>
      <c r="D235" s="302" t="s">
        <v>392</v>
      </c>
      <c r="E235" s="303" t="s">
        <v>393</v>
      </c>
      <c r="F235" s="304">
        <v>5228.7</v>
      </c>
    </row>
    <row r="236" spans="1:6" s="282" customFormat="1" ht="11.25">
      <c r="A236" s="302" t="s">
        <v>62</v>
      </c>
      <c r="B236" s="302" t="s">
        <v>540</v>
      </c>
      <c r="C236" s="302" t="s">
        <v>546</v>
      </c>
      <c r="D236" s="302" t="s">
        <v>308</v>
      </c>
      <c r="E236" s="303" t="s">
        <v>394</v>
      </c>
      <c r="F236" s="304">
        <v>5228.7</v>
      </c>
    </row>
    <row r="237" spans="1:6" s="282" customFormat="1" ht="11.25">
      <c r="A237" s="300" t="s">
        <v>62</v>
      </c>
      <c r="B237" s="300" t="s">
        <v>540</v>
      </c>
      <c r="C237" s="300" t="s">
        <v>547</v>
      </c>
      <c r="D237" s="300"/>
      <c r="E237" s="227" t="s">
        <v>548</v>
      </c>
      <c r="F237" s="301">
        <v>15150</v>
      </c>
    </row>
    <row r="238" spans="1:6" s="282" customFormat="1" ht="11.25">
      <c r="A238" s="302" t="s">
        <v>62</v>
      </c>
      <c r="B238" s="302" t="s">
        <v>540</v>
      </c>
      <c r="C238" s="302" t="s">
        <v>547</v>
      </c>
      <c r="D238" s="302" t="s">
        <v>341</v>
      </c>
      <c r="E238" s="303" t="s">
        <v>342</v>
      </c>
      <c r="F238" s="304">
        <v>300</v>
      </c>
    </row>
    <row r="239" spans="1:6" s="282" customFormat="1" ht="11.25">
      <c r="A239" s="302" t="s">
        <v>62</v>
      </c>
      <c r="B239" s="302" t="s">
        <v>540</v>
      </c>
      <c r="C239" s="302" t="s">
        <v>547</v>
      </c>
      <c r="D239" s="302" t="s">
        <v>343</v>
      </c>
      <c r="E239" s="303" t="s">
        <v>344</v>
      </c>
      <c r="F239" s="304">
        <v>300</v>
      </c>
    </row>
    <row r="240" spans="1:6" s="282" customFormat="1" ht="11.25">
      <c r="A240" s="302" t="s">
        <v>62</v>
      </c>
      <c r="B240" s="302" t="s">
        <v>540</v>
      </c>
      <c r="C240" s="302" t="s">
        <v>549</v>
      </c>
      <c r="D240" s="302" t="s">
        <v>392</v>
      </c>
      <c r="E240" s="303" t="s">
        <v>393</v>
      </c>
      <c r="F240" s="304">
        <v>500</v>
      </c>
    </row>
    <row r="241" spans="1:6" s="282" customFormat="1" ht="11.25">
      <c r="A241" s="302" t="s">
        <v>62</v>
      </c>
      <c r="B241" s="302" t="s">
        <v>540</v>
      </c>
      <c r="C241" s="302" t="s">
        <v>547</v>
      </c>
      <c r="D241" s="302" t="s">
        <v>308</v>
      </c>
      <c r="E241" s="303" t="s">
        <v>394</v>
      </c>
      <c r="F241" s="304">
        <v>500</v>
      </c>
    </row>
    <row r="242" spans="1:6" s="282" customFormat="1" ht="11.25">
      <c r="A242" s="302" t="s">
        <v>62</v>
      </c>
      <c r="B242" s="302" t="s">
        <v>540</v>
      </c>
      <c r="C242" s="302" t="s">
        <v>547</v>
      </c>
      <c r="D242" s="302" t="s">
        <v>345</v>
      </c>
      <c r="E242" s="303" t="s">
        <v>346</v>
      </c>
      <c r="F242" s="304">
        <v>14350</v>
      </c>
    </row>
    <row r="243" spans="1:6" s="282" customFormat="1" ht="22.5">
      <c r="A243" s="302" t="s">
        <v>62</v>
      </c>
      <c r="B243" s="302" t="s">
        <v>540</v>
      </c>
      <c r="C243" s="302" t="s">
        <v>547</v>
      </c>
      <c r="D243" s="302" t="s">
        <v>300</v>
      </c>
      <c r="E243" s="303" t="s">
        <v>489</v>
      </c>
      <c r="F243" s="304">
        <v>1000</v>
      </c>
    </row>
    <row r="244" spans="1:6" s="282" customFormat="1" ht="11.25">
      <c r="A244" s="302" t="s">
        <v>62</v>
      </c>
      <c r="B244" s="302" t="s">
        <v>540</v>
      </c>
      <c r="C244" s="302" t="s">
        <v>547</v>
      </c>
      <c r="D244" s="302" t="s">
        <v>349</v>
      </c>
      <c r="E244" s="303" t="s">
        <v>350</v>
      </c>
      <c r="F244" s="304">
        <v>13350</v>
      </c>
    </row>
    <row r="245" spans="1:6" s="316" customFormat="1" ht="10.5">
      <c r="A245" s="294" t="s">
        <v>62</v>
      </c>
      <c r="B245" s="294" t="s">
        <v>554</v>
      </c>
      <c r="C245" s="294"/>
      <c r="D245" s="294"/>
      <c r="E245" s="295" t="s">
        <v>555</v>
      </c>
      <c r="F245" s="296">
        <v>4880.1</v>
      </c>
    </row>
    <row r="246" spans="1:6" s="282" customFormat="1" ht="22.5">
      <c r="A246" s="297" t="s">
        <v>62</v>
      </c>
      <c r="B246" s="297" t="s">
        <v>554</v>
      </c>
      <c r="C246" s="297" t="s">
        <v>556</v>
      </c>
      <c r="D246" s="297"/>
      <c r="E246" s="298" t="s">
        <v>557</v>
      </c>
      <c r="F246" s="299">
        <v>794.1</v>
      </c>
    </row>
    <row r="247" spans="1:6" s="282" customFormat="1" ht="11.25">
      <c r="A247" s="300" t="s">
        <v>62</v>
      </c>
      <c r="B247" s="300" t="s">
        <v>554</v>
      </c>
      <c r="C247" s="300" t="s">
        <v>558</v>
      </c>
      <c r="D247" s="300"/>
      <c r="E247" s="227" t="s">
        <v>559</v>
      </c>
      <c r="F247" s="301">
        <v>794.1</v>
      </c>
    </row>
    <row r="248" spans="1:6" s="282" customFormat="1" ht="11.25">
      <c r="A248" s="302" t="s">
        <v>62</v>
      </c>
      <c r="B248" s="302" t="s">
        <v>554</v>
      </c>
      <c r="C248" s="302" t="s">
        <v>558</v>
      </c>
      <c r="D248" s="302" t="s">
        <v>341</v>
      </c>
      <c r="E248" s="303" t="s">
        <v>342</v>
      </c>
      <c r="F248" s="304">
        <v>794.1</v>
      </c>
    </row>
    <row r="249" spans="1:6" s="282" customFormat="1" ht="11.25">
      <c r="A249" s="302" t="s">
        <v>62</v>
      </c>
      <c r="B249" s="302" t="s">
        <v>554</v>
      </c>
      <c r="C249" s="302" t="s">
        <v>558</v>
      </c>
      <c r="D249" s="302" t="s">
        <v>343</v>
      </c>
      <c r="E249" s="303" t="s">
        <v>344</v>
      </c>
      <c r="F249" s="304">
        <v>794.1</v>
      </c>
    </row>
    <row r="250" spans="1:6" s="282" customFormat="1" ht="22.5">
      <c r="A250" s="297" t="s">
        <v>62</v>
      </c>
      <c r="B250" s="297" t="s">
        <v>554</v>
      </c>
      <c r="C250" s="297" t="s">
        <v>494</v>
      </c>
      <c r="D250" s="297"/>
      <c r="E250" s="298" t="s">
        <v>495</v>
      </c>
      <c r="F250" s="299">
        <v>212.4</v>
      </c>
    </row>
    <row r="251" spans="1:6" s="293" customFormat="1" ht="22.5">
      <c r="A251" s="300" t="s">
        <v>62</v>
      </c>
      <c r="B251" s="300" t="s">
        <v>554</v>
      </c>
      <c r="C251" s="300" t="s">
        <v>560</v>
      </c>
      <c r="D251" s="300"/>
      <c r="E251" s="227" t="s">
        <v>561</v>
      </c>
      <c r="F251" s="301">
        <v>212.4</v>
      </c>
    </row>
    <row r="252" spans="1:6" s="293" customFormat="1" ht="11.25">
      <c r="A252" s="302" t="s">
        <v>62</v>
      </c>
      <c r="B252" s="302" t="s">
        <v>554</v>
      </c>
      <c r="C252" s="302" t="s">
        <v>560</v>
      </c>
      <c r="D252" s="302" t="s">
        <v>345</v>
      </c>
      <c r="E252" s="303" t="s">
        <v>346</v>
      </c>
      <c r="F252" s="304">
        <v>212.4</v>
      </c>
    </row>
    <row r="253" spans="1:6" s="282" customFormat="1" ht="22.5">
      <c r="A253" s="302" t="s">
        <v>62</v>
      </c>
      <c r="B253" s="302" t="s">
        <v>554</v>
      </c>
      <c r="C253" s="302" t="s">
        <v>560</v>
      </c>
      <c r="D253" s="302" t="s">
        <v>300</v>
      </c>
      <c r="E253" s="303" t="s">
        <v>489</v>
      </c>
      <c r="F253" s="304">
        <v>212.4</v>
      </c>
    </row>
    <row r="254" spans="1:6" s="293" customFormat="1" ht="22.5">
      <c r="A254" s="297" t="s">
        <v>62</v>
      </c>
      <c r="B254" s="297" t="s">
        <v>554</v>
      </c>
      <c r="C254" s="297" t="s">
        <v>570</v>
      </c>
      <c r="D254" s="297"/>
      <c r="E254" s="298" t="s">
        <v>571</v>
      </c>
      <c r="F254" s="299">
        <v>3873.6</v>
      </c>
    </row>
    <row r="255" spans="1:6" s="293" customFormat="1" ht="11.25">
      <c r="A255" s="300" t="s">
        <v>62</v>
      </c>
      <c r="B255" s="300" t="s">
        <v>554</v>
      </c>
      <c r="C255" s="300" t="s">
        <v>572</v>
      </c>
      <c r="D255" s="300"/>
      <c r="E255" s="227" t="s">
        <v>573</v>
      </c>
      <c r="F255" s="301">
        <v>3873.6</v>
      </c>
    </row>
    <row r="256" spans="1:6" s="293" customFormat="1" ht="11.25">
      <c r="A256" s="302" t="s">
        <v>62</v>
      </c>
      <c r="B256" s="302" t="s">
        <v>554</v>
      </c>
      <c r="C256" s="302" t="s">
        <v>572</v>
      </c>
      <c r="D256" s="302" t="s">
        <v>345</v>
      </c>
      <c r="E256" s="303" t="s">
        <v>346</v>
      </c>
      <c r="F256" s="304">
        <v>3873.6</v>
      </c>
    </row>
    <row r="257" spans="1:6" s="282" customFormat="1" ht="22.5">
      <c r="A257" s="302" t="s">
        <v>62</v>
      </c>
      <c r="B257" s="302" t="s">
        <v>554</v>
      </c>
      <c r="C257" s="302" t="s">
        <v>572</v>
      </c>
      <c r="D257" s="302" t="s">
        <v>300</v>
      </c>
      <c r="E257" s="303" t="s">
        <v>489</v>
      </c>
      <c r="F257" s="304">
        <v>3873.6</v>
      </c>
    </row>
    <row r="258" spans="1:6" s="316" customFormat="1" ht="10.5">
      <c r="A258" s="294" t="s">
        <v>62</v>
      </c>
      <c r="B258" s="294" t="s">
        <v>574</v>
      </c>
      <c r="C258" s="294"/>
      <c r="D258" s="294"/>
      <c r="E258" s="295" t="s">
        <v>575</v>
      </c>
      <c r="F258" s="296">
        <v>95848.8</v>
      </c>
    </row>
    <row r="259" spans="1:6" s="282" customFormat="1" ht="22.5">
      <c r="A259" s="297" t="s">
        <v>62</v>
      </c>
      <c r="B259" s="297" t="s">
        <v>574</v>
      </c>
      <c r="C259" s="297" t="s">
        <v>494</v>
      </c>
      <c r="D259" s="297"/>
      <c r="E259" s="298" t="s">
        <v>495</v>
      </c>
      <c r="F259" s="299">
        <v>95798.8</v>
      </c>
    </row>
    <row r="260" spans="1:6" s="282" customFormat="1" ht="11.25">
      <c r="A260" s="300" t="s">
        <v>62</v>
      </c>
      <c r="B260" s="300" t="s">
        <v>574</v>
      </c>
      <c r="C260" s="300" t="s">
        <v>583</v>
      </c>
      <c r="D260" s="300"/>
      <c r="E260" s="227" t="s">
        <v>391</v>
      </c>
      <c r="F260" s="301">
        <v>90750.6</v>
      </c>
    </row>
    <row r="261" spans="1:6" s="282" customFormat="1" ht="11.25">
      <c r="A261" s="302" t="s">
        <v>62</v>
      </c>
      <c r="B261" s="302" t="s">
        <v>574</v>
      </c>
      <c r="C261" s="302" t="s">
        <v>583</v>
      </c>
      <c r="D261" s="302" t="s">
        <v>392</v>
      </c>
      <c r="E261" s="303" t="s">
        <v>393</v>
      </c>
      <c r="F261" s="304">
        <v>90750.6</v>
      </c>
    </row>
    <row r="262" spans="1:6" s="282" customFormat="1" ht="11.25">
      <c r="A262" s="302" t="s">
        <v>62</v>
      </c>
      <c r="B262" s="302" t="s">
        <v>574</v>
      </c>
      <c r="C262" s="302" t="s">
        <v>583</v>
      </c>
      <c r="D262" s="302" t="s">
        <v>308</v>
      </c>
      <c r="E262" s="303" t="s">
        <v>394</v>
      </c>
      <c r="F262" s="304">
        <v>90750.6</v>
      </c>
    </row>
    <row r="263" spans="1:6" s="282" customFormat="1" ht="11.25">
      <c r="A263" s="300" t="s">
        <v>62</v>
      </c>
      <c r="B263" s="300" t="s">
        <v>574</v>
      </c>
      <c r="C263" s="300" t="s">
        <v>584</v>
      </c>
      <c r="D263" s="300"/>
      <c r="E263" s="227" t="s">
        <v>585</v>
      </c>
      <c r="F263" s="301">
        <v>3613.2</v>
      </c>
    </row>
    <row r="264" spans="1:6" s="282" customFormat="1" ht="11.25">
      <c r="A264" s="302" t="s">
        <v>62</v>
      </c>
      <c r="B264" s="302" t="s">
        <v>574</v>
      </c>
      <c r="C264" s="302" t="s">
        <v>584</v>
      </c>
      <c r="D264" s="302" t="s">
        <v>341</v>
      </c>
      <c r="E264" s="303" t="s">
        <v>342</v>
      </c>
      <c r="F264" s="304">
        <v>2093.2</v>
      </c>
    </row>
    <row r="265" spans="1:6" s="282" customFormat="1" ht="11.25">
      <c r="A265" s="302" t="s">
        <v>62</v>
      </c>
      <c r="B265" s="302" t="s">
        <v>574</v>
      </c>
      <c r="C265" s="302" t="s">
        <v>584</v>
      </c>
      <c r="D265" s="302" t="s">
        <v>343</v>
      </c>
      <c r="E265" s="303" t="s">
        <v>344</v>
      </c>
      <c r="F265" s="304">
        <v>2093.2</v>
      </c>
    </row>
    <row r="266" spans="1:6" s="282" customFormat="1" ht="11.25">
      <c r="A266" s="302" t="s">
        <v>62</v>
      </c>
      <c r="B266" s="302" t="s">
        <v>574</v>
      </c>
      <c r="C266" s="302" t="s">
        <v>584</v>
      </c>
      <c r="D266" s="302" t="s">
        <v>392</v>
      </c>
      <c r="E266" s="303" t="s">
        <v>393</v>
      </c>
      <c r="F266" s="304">
        <v>1520</v>
      </c>
    </row>
    <row r="267" spans="1:6" s="282" customFormat="1" ht="11.25">
      <c r="A267" s="302" t="s">
        <v>62</v>
      </c>
      <c r="B267" s="302" t="s">
        <v>574</v>
      </c>
      <c r="C267" s="302" t="s">
        <v>584</v>
      </c>
      <c r="D267" s="302" t="s">
        <v>308</v>
      </c>
      <c r="E267" s="303" t="s">
        <v>394</v>
      </c>
      <c r="F267" s="304">
        <v>1400</v>
      </c>
    </row>
    <row r="268" spans="1:6" s="282" customFormat="1" ht="11.25">
      <c r="A268" s="302" t="s">
        <v>62</v>
      </c>
      <c r="B268" s="302" t="s">
        <v>574</v>
      </c>
      <c r="C268" s="302" t="s">
        <v>584</v>
      </c>
      <c r="D268" s="302" t="s">
        <v>430</v>
      </c>
      <c r="E268" s="303" t="s">
        <v>431</v>
      </c>
      <c r="F268" s="304">
        <v>120</v>
      </c>
    </row>
    <row r="269" spans="1:6" s="282" customFormat="1" ht="11.25">
      <c r="A269" s="300" t="s">
        <v>62</v>
      </c>
      <c r="B269" s="300" t="s">
        <v>574</v>
      </c>
      <c r="C269" s="300" t="s">
        <v>586</v>
      </c>
      <c r="D269" s="300"/>
      <c r="E269" s="227" t="s">
        <v>587</v>
      </c>
      <c r="F269" s="301">
        <v>1435</v>
      </c>
    </row>
    <row r="270" spans="1:6" s="282" customFormat="1" ht="11.25">
      <c r="A270" s="302" t="s">
        <v>62</v>
      </c>
      <c r="B270" s="302" t="s">
        <v>574</v>
      </c>
      <c r="C270" s="302" t="s">
        <v>586</v>
      </c>
      <c r="D270" s="302" t="s">
        <v>392</v>
      </c>
      <c r="E270" s="303" t="s">
        <v>393</v>
      </c>
      <c r="F270" s="304">
        <v>1435</v>
      </c>
    </row>
    <row r="271" spans="1:6" s="282" customFormat="1" ht="11.25">
      <c r="A271" s="302" t="s">
        <v>62</v>
      </c>
      <c r="B271" s="302" t="s">
        <v>574</v>
      </c>
      <c r="C271" s="302" t="s">
        <v>586</v>
      </c>
      <c r="D271" s="302" t="s">
        <v>308</v>
      </c>
      <c r="E271" s="303" t="s">
        <v>394</v>
      </c>
      <c r="F271" s="304">
        <v>1435</v>
      </c>
    </row>
    <row r="272" spans="1:6" s="282" customFormat="1" ht="22.5">
      <c r="A272" s="297" t="s">
        <v>62</v>
      </c>
      <c r="B272" s="297" t="s">
        <v>574</v>
      </c>
      <c r="C272" s="297" t="s">
        <v>483</v>
      </c>
      <c r="D272" s="297"/>
      <c r="E272" s="298" t="s">
        <v>484</v>
      </c>
      <c r="F272" s="299">
        <v>50</v>
      </c>
    </row>
    <row r="273" spans="1:6" s="282" customFormat="1" ht="11.25">
      <c r="A273" s="300" t="s">
        <v>62</v>
      </c>
      <c r="B273" s="300" t="s">
        <v>574</v>
      </c>
      <c r="C273" s="300" t="s">
        <v>485</v>
      </c>
      <c r="D273" s="300"/>
      <c r="E273" s="227" t="s">
        <v>486</v>
      </c>
      <c r="F273" s="301">
        <v>50</v>
      </c>
    </row>
    <row r="274" spans="1:6" s="282" customFormat="1" ht="11.25">
      <c r="A274" s="300" t="s">
        <v>62</v>
      </c>
      <c r="B274" s="300" t="s">
        <v>574</v>
      </c>
      <c r="C274" s="300" t="s">
        <v>588</v>
      </c>
      <c r="D274" s="300"/>
      <c r="E274" s="227" t="s">
        <v>589</v>
      </c>
      <c r="F274" s="301">
        <v>50</v>
      </c>
    </row>
    <row r="275" spans="1:6" s="282" customFormat="1" ht="11.25">
      <c r="A275" s="302" t="s">
        <v>62</v>
      </c>
      <c r="B275" s="302" t="s">
        <v>574</v>
      </c>
      <c r="C275" s="302" t="s">
        <v>588</v>
      </c>
      <c r="D275" s="302" t="s">
        <v>341</v>
      </c>
      <c r="E275" s="303" t="s">
        <v>342</v>
      </c>
      <c r="F275" s="304">
        <v>50</v>
      </c>
    </row>
    <row r="276" spans="1:6" s="282" customFormat="1" ht="11.25">
      <c r="A276" s="302" t="s">
        <v>62</v>
      </c>
      <c r="B276" s="302" t="s">
        <v>574</v>
      </c>
      <c r="C276" s="302" t="s">
        <v>588</v>
      </c>
      <c r="D276" s="302" t="s">
        <v>343</v>
      </c>
      <c r="E276" s="303" t="s">
        <v>344</v>
      </c>
      <c r="F276" s="304">
        <v>50</v>
      </c>
    </row>
    <row r="277" spans="1:6" s="282" customFormat="1" ht="10.5">
      <c r="A277" s="294" t="s">
        <v>62</v>
      </c>
      <c r="B277" s="294" t="s">
        <v>590</v>
      </c>
      <c r="C277" s="294"/>
      <c r="D277" s="294"/>
      <c r="E277" s="295" t="s">
        <v>591</v>
      </c>
      <c r="F277" s="296">
        <v>12729</v>
      </c>
    </row>
    <row r="278" spans="1:6" s="282" customFormat="1" ht="22.5">
      <c r="A278" s="297" t="s">
        <v>62</v>
      </c>
      <c r="B278" s="297" t="s">
        <v>590</v>
      </c>
      <c r="C278" s="297" t="s">
        <v>592</v>
      </c>
      <c r="D278" s="297"/>
      <c r="E278" s="298" t="s">
        <v>593</v>
      </c>
      <c r="F278" s="299">
        <v>12729</v>
      </c>
    </row>
    <row r="279" spans="1:6" s="282" customFormat="1" ht="22.5">
      <c r="A279" s="300" t="s">
        <v>62</v>
      </c>
      <c r="B279" s="300" t="s">
        <v>590</v>
      </c>
      <c r="C279" s="300" t="s">
        <v>594</v>
      </c>
      <c r="D279" s="300"/>
      <c r="E279" s="227" t="s">
        <v>595</v>
      </c>
      <c r="F279" s="301">
        <v>5</v>
      </c>
    </row>
    <row r="280" spans="1:6" s="282" customFormat="1" ht="11.25">
      <c r="A280" s="302" t="s">
        <v>62</v>
      </c>
      <c r="B280" s="302" t="s">
        <v>590</v>
      </c>
      <c r="C280" s="302" t="s">
        <v>594</v>
      </c>
      <c r="D280" s="302" t="s">
        <v>341</v>
      </c>
      <c r="E280" s="303" t="s">
        <v>342</v>
      </c>
      <c r="F280" s="304">
        <v>5</v>
      </c>
    </row>
    <row r="281" spans="1:6" s="282" customFormat="1" ht="11.25">
      <c r="A281" s="302" t="s">
        <v>62</v>
      </c>
      <c r="B281" s="302" t="s">
        <v>590</v>
      </c>
      <c r="C281" s="302" t="s">
        <v>594</v>
      </c>
      <c r="D281" s="302" t="s">
        <v>343</v>
      </c>
      <c r="E281" s="303" t="s">
        <v>344</v>
      </c>
      <c r="F281" s="304">
        <v>5</v>
      </c>
    </row>
    <row r="282" spans="1:6" s="282" customFormat="1" ht="11.25">
      <c r="A282" s="300" t="s">
        <v>62</v>
      </c>
      <c r="B282" s="300" t="s">
        <v>590</v>
      </c>
      <c r="C282" s="300" t="s">
        <v>596</v>
      </c>
      <c r="D282" s="300"/>
      <c r="E282" s="227" t="s">
        <v>330</v>
      </c>
      <c r="F282" s="301">
        <v>12724</v>
      </c>
    </row>
    <row r="283" spans="1:6" s="282" customFormat="1" ht="33.75">
      <c r="A283" s="302" t="s">
        <v>62</v>
      </c>
      <c r="B283" s="302" t="s">
        <v>590</v>
      </c>
      <c r="C283" s="302" t="s">
        <v>597</v>
      </c>
      <c r="D283" s="302" t="s">
        <v>331</v>
      </c>
      <c r="E283" s="303" t="s">
        <v>332</v>
      </c>
      <c r="F283" s="304">
        <v>12228.1</v>
      </c>
    </row>
    <row r="284" spans="1:6" s="282" customFormat="1" ht="11.25">
      <c r="A284" s="302" t="s">
        <v>62</v>
      </c>
      <c r="B284" s="302" t="s">
        <v>590</v>
      </c>
      <c r="C284" s="302" t="s">
        <v>596</v>
      </c>
      <c r="D284" s="302" t="s">
        <v>241</v>
      </c>
      <c r="E284" s="303" t="s">
        <v>333</v>
      </c>
      <c r="F284" s="304">
        <v>12228.1</v>
      </c>
    </row>
    <row r="285" spans="1:6" s="282" customFormat="1" ht="11.25">
      <c r="A285" s="302" t="s">
        <v>62</v>
      </c>
      <c r="B285" s="302" t="s">
        <v>590</v>
      </c>
      <c r="C285" s="302" t="s">
        <v>596</v>
      </c>
      <c r="D285" s="302" t="s">
        <v>341</v>
      </c>
      <c r="E285" s="303" t="s">
        <v>342</v>
      </c>
      <c r="F285" s="304">
        <v>493.9</v>
      </c>
    </row>
    <row r="286" spans="1:6" s="282" customFormat="1" ht="11.25">
      <c r="A286" s="302" t="s">
        <v>62</v>
      </c>
      <c r="B286" s="302" t="s">
        <v>590</v>
      </c>
      <c r="C286" s="302" t="s">
        <v>596</v>
      </c>
      <c r="D286" s="302" t="s">
        <v>343</v>
      </c>
      <c r="E286" s="303" t="s">
        <v>344</v>
      </c>
      <c r="F286" s="304">
        <v>493.9</v>
      </c>
    </row>
    <row r="287" spans="1:6" s="282" customFormat="1" ht="11.25">
      <c r="A287" s="302" t="s">
        <v>62</v>
      </c>
      <c r="B287" s="302" t="s">
        <v>590</v>
      </c>
      <c r="C287" s="302" t="s">
        <v>596</v>
      </c>
      <c r="D287" s="302" t="s">
        <v>345</v>
      </c>
      <c r="E287" s="303" t="s">
        <v>346</v>
      </c>
      <c r="F287" s="304">
        <v>2</v>
      </c>
    </row>
    <row r="288" spans="1:6" s="282" customFormat="1" ht="11.25">
      <c r="A288" s="302" t="s">
        <v>62</v>
      </c>
      <c r="B288" s="302" t="s">
        <v>590</v>
      </c>
      <c r="C288" s="302" t="s">
        <v>596</v>
      </c>
      <c r="D288" s="302" t="s">
        <v>347</v>
      </c>
      <c r="E288" s="303" t="s">
        <v>348</v>
      </c>
      <c r="F288" s="304">
        <v>2</v>
      </c>
    </row>
    <row r="289" spans="1:6" s="316" customFormat="1" ht="10.5">
      <c r="A289" s="289" t="s">
        <v>62</v>
      </c>
      <c r="B289" s="289" t="s">
        <v>663</v>
      </c>
      <c r="C289" s="289"/>
      <c r="D289" s="289"/>
      <c r="E289" s="315" t="s">
        <v>664</v>
      </c>
      <c r="F289" s="292">
        <v>91340.3</v>
      </c>
    </row>
    <row r="290" spans="1:6" s="316" customFormat="1" ht="10.5">
      <c r="A290" s="294" t="s">
        <v>62</v>
      </c>
      <c r="B290" s="294" t="s">
        <v>672</v>
      </c>
      <c r="C290" s="294"/>
      <c r="D290" s="294"/>
      <c r="E290" s="295" t="s">
        <v>673</v>
      </c>
      <c r="F290" s="296">
        <v>91340.3</v>
      </c>
    </row>
    <row r="291" spans="1:6" s="282" customFormat="1" ht="22.5">
      <c r="A291" s="297" t="s">
        <v>62</v>
      </c>
      <c r="B291" s="297" t="s">
        <v>672</v>
      </c>
      <c r="C291" s="297" t="s">
        <v>542</v>
      </c>
      <c r="D291" s="297"/>
      <c r="E291" s="298" t="s">
        <v>543</v>
      </c>
      <c r="F291" s="299">
        <v>90491.9</v>
      </c>
    </row>
    <row r="292" spans="1:6" s="282" customFormat="1" ht="11.25">
      <c r="A292" s="300" t="s">
        <v>62</v>
      </c>
      <c r="B292" s="300" t="s">
        <v>672</v>
      </c>
      <c r="C292" s="300" t="s">
        <v>9</v>
      </c>
      <c r="D292" s="300"/>
      <c r="E292" s="227" t="s">
        <v>10</v>
      </c>
      <c r="F292" s="301">
        <v>90491.9</v>
      </c>
    </row>
    <row r="293" spans="1:6" s="282" customFormat="1" ht="11.25">
      <c r="A293" s="302" t="s">
        <v>62</v>
      </c>
      <c r="B293" s="302" t="s">
        <v>672</v>
      </c>
      <c r="C293" s="302" t="s">
        <v>9</v>
      </c>
      <c r="D293" s="302" t="s">
        <v>641</v>
      </c>
      <c r="E293" s="303" t="s">
        <v>642</v>
      </c>
      <c r="F293" s="304">
        <v>90491.9</v>
      </c>
    </row>
    <row r="294" spans="1:6" s="282" customFormat="1" ht="11.25">
      <c r="A294" s="302" t="s">
        <v>62</v>
      </c>
      <c r="B294" s="302" t="s">
        <v>672</v>
      </c>
      <c r="C294" s="302" t="s">
        <v>9</v>
      </c>
      <c r="D294" s="302" t="s">
        <v>643</v>
      </c>
      <c r="E294" s="303" t="s">
        <v>644</v>
      </c>
      <c r="F294" s="304">
        <v>90491.9</v>
      </c>
    </row>
    <row r="295" spans="1:6" s="282" customFormat="1" ht="22.5">
      <c r="A295" s="297" t="s">
        <v>62</v>
      </c>
      <c r="B295" s="297" t="s">
        <v>672</v>
      </c>
      <c r="C295" s="297" t="s">
        <v>483</v>
      </c>
      <c r="D295" s="297"/>
      <c r="E295" s="298" t="s">
        <v>484</v>
      </c>
      <c r="F295" s="299">
        <v>848.4</v>
      </c>
    </row>
    <row r="296" spans="1:6" s="282" customFormat="1" ht="11.25">
      <c r="A296" s="300" t="s">
        <v>62</v>
      </c>
      <c r="B296" s="300" t="s">
        <v>672</v>
      </c>
      <c r="C296" s="300" t="s">
        <v>485</v>
      </c>
      <c r="D296" s="300"/>
      <c r="E296" s="227" t="s">
        <v>486</v>
      </c>
      <c r="F296" s="301">
        <v>848.4</v>
      </c>
    </row>
    <row r="297" spans="1:6" s="282" customFormat="1" ht="22.5">
      <c r="A297" s="300" t="s">
        <v>62</v>
      </c>
      <c r="B297" s="300" t="s">
        <v>672</v>
      </c>
      <c r="C297" s="300" t="s">
        <v>11</v>
      </c>
      <c r="D297" s="300"/>
      <c r="E297" s="227" t="s">
        <v>12</v>
      </c>
      <c r="F297" s="301">
        <v>848.4</v>
      </c>
    </row>
    <row r="298" spans="1:6" s="282" customFormat="1" ht="11.25">
      <c r="A298" s="302" t="s">
        <v>62</v>
      </c>
      <c r="B298" s="302" t="s">
        <v>672</v>
      </c>
      <c r="C298" s="302" t="s">
        <v>11</v>
      </c>
      <c r="D298" s="302" t="s">
        <v>641</v>
      </c>
      <c r="E298" s="303" t="s">
        <v>642</v>
      </c>
      <c r="F298" s="304">
        <v>848.4</v>
      </c>
    </row>
    <row r="299" spans="1:6" s="282" customFormat="1" ht="11.25">
      <c r="A299" s="302" t="s">
        <v>62</v>
      </c>
      <c r="B299" s="302" t="s">
        <v>672</v>
      </c>
      <c r="C299" s="302" t="s">
        <v>11</v>
      </c>
      <c r="D299" s="302" t="s">
        <v>643</v>
      </c>
      <c r="E299" s="303" t="s">
        <v>644</v>
      </c>
      <c r="F299" s="304">
        <v>848.4</v>
      </c>
    </row>
    <row r="300" spans="1:6" s="282" customFormat="1" ht="33" customHeight="1">
      <c r="A300" s="285" t="s">
        <v>63</v>
      </c>
      <c r="B300" s="286"/>
      <c r="C300" s="286"/>
      <c r="D300" s="286"/>
      <c r="E300" s="287"/>
      <c r="F300" s="288">
        <v>18768.9</v>
      </c>
    </row>
    <row r="301" spans="1:6" s="282" customFormat="1" ht="10.5">
      <c r="A301" s="290">
        <v>314</v>
      </c>
      <c r="B301" s="289" t="s">
        <v>237</v>
      </c>
      <c r="C301" s="289"/>
      <c r="D301" s="289"/>
      <c r="E301" s="315" t="s">
        <v>324</v>
      </c>
      <c r="F301" s="292">
        <v>5653.4</v>
      </c>
    </row>
    <row r="302" spans="1:6" s="282" customFormat="1" ht="21">
      <c r="A302" s="305">
        <v>314</v>
      </c>
      <c r="B302" s="294" t="s">
        <v>357</v>
      </c>
      <c r="C302" s="294"/>
      <c r="D302" s="294"/>
      <c r="E302" s="295" t="s">
        <v>358</v>
      </c>
      <c r="F302" s="296">
        <v>5653.4</v>
      </c>
    </row>
    <row r="303" spans="1:6" s="282" customFormat="1" ht="22.5">
      <c r="A303" s="308" t="s">
        <v>283</v>
      </c>
      <c r="B303" s="297" t="s">
        <v>357</v>
      </c>
      <c r="C303" s="297" t="s">
        <v>363</v>
      </c>
      <c r="D303" s="297"/>
      <c r="E303" s="298" t="s">
        <v>364</v>
      </c>
      <c r="F303" s="299">
        <v>5653.4</v>
      </c>
    </row>
    <row r="304" spans="1:6" s="282" customFormat="1" ht="11.25">
      <c r="A304" s="310" t="s">
        <v>283</v>
      </c>
      <c r="B304" s="300" t="s">
        <v>357</v>
      </c>
      <c r="C304" s="300" t="s">
        <v>365</v>
      </c>
      <c r="D304" s="300"/>
      <c r="E304" s="227" t="s">
        <v>366</v>
      </c>
      <c r="F304" s="301">
        <v>5653.4</v>
      </c>
    </row>
    <row r="305" spans="1:6" s="282" customFormat="1" ht="11.25">
      <c r="A305" s="310">
        <v>314</v>
      </c>
      <c r="B305" s="300" t="s">
        <v>357</v>
      </c>
      <c r="C305" s="300" t="s">
        <v>367</v>
      </c>
      <c r="D305" s="300"/>
      <c r="E305" s="227" t="s">
        <v>330</v>
      </c>
      <c r="F305" s="301">
        <v>5653.4</v>
      </c>
    </row>
    <row r="306" spans="1:6" s="282" customFormat="1" ht="33.75">
      <c r="A306" s="312">
        <v>314</v>
      </c>
      <c r="B306" s="302" t="s">
        <v>357</v>
      </c>
      <c r="C306" s="302" t="s">
        <v>367</v>
      </c>
      <c r="D306" s="302" t="s">
        <v>331</v>
      </c>
      <c r="E306" s="303" t="s">
        <v>332</v>
      </c>
      <c r="F306" s="304">
        <v>4247.1</v>
      </c>
    </row>
    <row r="307" spans="1:6" s="282" customFormat="1" ht="11.25">
      <c r="A307" s="312">
        <v>314</v>
      </c>
      <c r="B307" s="302" t="s">
        <v>357</v>
      </c>
      <c r="C307" s="302" t="s">
        <v>367</v>
      </c>
      <c r="D307" s="302" t="s">
        <v>241</v>
      </c>
      <c r="E307" s="303" t="s">
        <v>333</v>
      </c>
      <c r="F307" s="304">
        <v>4247.1</v>
      </c>
    </row>
    <row r="308" spans="1:6" s="282" customFormat="1" ht="11.25">
      <c r="A308" s="312" t="s">
        <v>283</v>
      </c>
      <c r="B308" s="302" t="s">
        <v>357</v>
      </c>
      <c r="C308" s="302" t="s">
        <v>367</v>
      </c>
      <c r="D308" s="302" t="s">
        <v>341</v>
      </c>
      <c r="E308" s="303" t="s">
        <v>342</v>
      </c>
      <c r="F308" s="304">
        <v>1383.3</v>
      </c>
    </row>
    <row r="309" spans="1:6" s="282" customFormat="1" ht="11.25">
      <c r="A309" s="312" t="s">
        <v>283</v>
      </c>
      <c r="B309" s="302" t="s">
        <v>357</v>
      </c>
      <c r="C309" s="302" t="s">
        <v>367</v>
      </c>
      <c r="D309" s="302" t="s">
        <v>343</v>
      </c>
      <c r="E309" s="303" t="s">
        <v>344</v>
      </c>
      <c r="F309" s="304">
        <v>1383.3</v>
      </c>
    </row>
    <row r="310" spans="1:6" s="282" customFormat="1" ht="11.25">
      <c r="A310" s="312" t="s">
        <v>283</v>
      </c>
      <c r="B310" s="302" t="s">
        <v>357</v>
      </c>
      <c r="C310" s="302" t="s">
        <v>367</v>
      </c>
      <c r="D310" s="302" t="s">
        <v>345</v>
      </c>
      <c r="E310" s="303" t="s">
        <v>346</v>
      </c>
      <c r="F310" s="304">
        <v>23</v>
      </c>
    </row>
    <row r="311" spans="1:6" s="282" customFormat="1" ht="11.25">
      <c r="A311" s="312" t="s">
        <v>283</v>
      </c>
      <c r="B311" s="302" t="s">
        <v>357</v>
      </c>
      <c r="C311" s="302" t="s">
        <v>367</v>
      </c>
      <c r="D311" s="302" t="s">
        <v>347</v>
      </c>
      <c r="E311" s="303" t="s">
        <v>348</v>
      </c>
      <c r="F311" s="304">
        <v>23</v>
      </c>
    </row>
    <row r="312" spans="1:6" s="282" customFormat="1" ht="10.5">
      <c r="A312" s="290">
        <v>314</v>
      </c>
      <c r="B312" s="289" t="s">
        <v>176</v>
      </c>
      <c r="C312" s="289"/>
      <c r="D312" s="289"/>
      <c r="E312" s="315" t="s">
        <v>471</v>
      </c>
      <c r="F312" s="360">
        <v>97.9</v>
      </c>
    </row>
    <row r="313" spans="1:6" s="282" customFormat="1" ht="10.5">
      <c r="A313" s="305">
        <v>314</v>
      </c>
      <c r="B313" s="294" t="s">
        <v>516</v>
      </c>
      <c r="C313" s="294"/>
      <c r="D313" s="294"/>
      <c r="E313" s="295" t="s">
        <v>517</v>
      </c>
      <c r="F313" s="361">
        <v>97.9</v>
      </c>
    </row>
    <row r="314" spans="1:6" s="282" customFormat="1" ht="22.5">
      <c r="A314" s="308">
        <v>314</v>
      </c>
      <c r="B314" s="297" t="s">
        <v>516</v>
      </c>
      <c r="C314" s="297" t="s">
        <v>363</v>
      </c>
      <c r="D314" s="297"/>
      <c r="E314" s="298" t="s">
        <v>526</v>
      </c>
      <c r="F314" s="299">
        <v>97.9</v>
      </c>
    </row>
    <row r="315" spans="1:6" s="282" customFormat="1" ht="11.25">
      <c r="A315" s="310">
        <v>314</v>
      </c>
      <c r="B315" s="300" t="s">
        <v>516</v>
      </c>
      <c r="C315" s="300" t="s">
        <v>527</v>
      </c>
      <c r="D315" s="300"/>
      <c r="E315" s="227" t="s">
        <v>528</v>
      </c>
      <c r="F315" s="301">
        <v>97.9</v>
      </c>
    </row>
    <row r="316" spans="1:6" s="282" customFormat="1" ht="22.5">
      <c r="A316" s="310">
        <v>314</v>
      </c>
      <c r="B316" s="300" t="s">
        <v>516</v>
      </c>
      <c r="C316" s="300" t="s">
        <v>529</v>
      </c>
      <c r="D316" s="300"/>
      <c r="E316" s="227" t="s">
        <v>530</v>
      </c>
      <c r="F316" s="301">
        <v>97.9</v>
      </c>
    </row>
    <row r="317" spans="1:6" s="282" customFormat="1" ht="11.25">
      <c r="A317" s="312">
        <v>314</v>
      </c>
      <c r="B317" s="302" t="s">
        <v>516</v>
      </c>
      <c r="C317" s="302" t="s">
        <v>529</v>
      </c>
      <c r="D317" s="302" t="s">
        <v>345</v>
      </c>
      <c r="E317" s="303" t="s">
        <v>346</v>
      </c>
      <c r="F317" s="304">
        <v>97.9</v>
      </c>
    </row>
    <row r="318" spans="1:6" s="282" customFormat="1" ht="22.5">
      <c r="A318" s="312">
        <v>314</v>
      </c>
      <c r="B318" s="302" t="s">
        <v>516</v>
      </c>
      <c r="C318" s="302" t="s">
        <v>529</v>
      </c>
      <c r="D318" s="302" t="s">
        <v>300</v>
      </c>
      <c r="E318" s="303" t="s">
        <v>489</v>
      </c>
      <c r="F318" s="304">
        <v>97.9</v>
      </c>
    </row>
    <row r="319" spans="1:6" s="282" customFormat="1" ht="10.5">
      <c r="A319" s="290">
        <v>314</v>
      </c>
      <c r="B319" s="289" t="s">
        <v>305</v>
      </c>
      <c r="C319" s="289"/>
      <c r="D319" s="289"/>
      <c r="E319" s="315" t="s">
        <v>539</v>
      </c>
      <c r="F319" s="360">
        <v>13017.6</v>
      </c>
    </row>
    <row r="320" spans="1:6" s="282" customFormat="1" ht="10.5">
      <c r="A320" s="305">
        <v>314</v>
      </c>
      <c r="B320" s="294" t="s">
        <v>574</v>
      </c>
      <c r="C320" s="294"/>
      <c r="D320" s="294"/>
      <c r="E320" s="295" t="s">
        <v>575</v>
      </c>
      <c r="F320" s="361">
        <v>13017.6</v>
      </c>
    </row>
    <row r="321" spans="1:6" s="282" customFormat="1" ht="22.5">
      <c r="A321" s="308">
        <v>314</v>
      </c>
      <c r="B321" s="297" t="s">
        <v>574</v>
      </c>
      <c r="C321" s="297" t="s">
        <v>363</v>
      </c>
      <c r="D321" s="297"/>
      <c r="E321" s="298" t="s">
        <v>526</v>
      </c>
      <c r="F321" s="299">
        <v>12838.1</v>
      </c>
    </row>
    <row r="322" spans="1:6" s="282" customFormat="1" ht="11.25">
      <c r="A322" s="310">
        <v>314</v>
      </c>
      <c r="B322" s="300" t="s">
        <v>574</v>
      </c>
      <c r="C322" s="300" t="s">
        <v>576</v>
      </c>
      <c r="D322" s="300"/>
      <c r="E322" s="227" t="s">
        <v>577</v>
      </c>
      <c r="F322" s="301">
        <v>12838.1</v>
      </c>
    </row>
    <row r="323" spans="1:6" s="282" customFormat="1" ht="11.25">
      <c r="A323" s="310">
        <v>314</v>
      </c>
      <c r="B323" s="300" t="s">
        <v>574</v>
      </c>
      <c r="C323" s="300" t="s">
        <v>578</v>
      </c>
      <c r="D323" s="300"/>
      <c r="E323" s="227" t="s">
        <v>391</v>
      </c>
      <c r="F323" s="301">
        <v>9514.4</v>
      </c>
    </row>
    <row r="324" spans="1:6" s="282" customFormat="1" ht="11.25">
      <c r="A324" s="312">
        <v>314</v>
      </c>
      <c r="B324" s="302" t="s">
        <v>574</v>
      </c>
      <c r="C324" s="302" t="s">
        <v>578</v>
      </c>
      <c r="D324" s="302" t="s">
        <v>392</v>
      </c>
      <c r="E324" s="303" t="s">
        <v>393</v>
      </c>
      <c r="F324" s="304">
        <v>9514.4</v>
      </c>
    </row>
    <row r="325" spans="1:6" s="282" customFormat="1" ht="11.25">
      <c r="A325" s="312">
        <v>314</v>
      </c>
      <c r="B325" s="302" t="s">
        <v>574</v>
      </c>
      <c r="C325" s="302" t="s">
        <v>578</v>
      </c>
      <c r="D325" s="302" t="s">
        <v>308</v>
      </c>
      <c r="E325" s="303" t="s">
        <v>394</v>
      </c>
      <c r="F325" s="304">
        <v>9514.4</v>
      </c>
    </row>
    <row r="326" spans="1:6" s="282" customFormat="1" ht="11.25">
      <c r="A326" s="310">
        <v>314</v>
      </c>
      <c r="B326" s="300" t="s">
        <v>574</v>
      </c>
      <c r="C326" s="300" t="s">
        <v>579</v>
      </c>
      <c r="D326" s="300"/>
      <c r="E326" s="227" t="s">
        <v>580</v>
      </c>
      <c r="F326" s="301">
        <v>2257</v>
      </c>
    </row>
    <row r="327" spans="1:6" s="282" customFormat="1" ht="11.25">
      <c r="A327" s="312">
        <v>314</v>
      </c>
      <c r="B327" s="302" t="s">
        <v>574</v>
      </c>
      <c r="C327" s="302" t="s">
        <v>579</v>
      </c>
      <c r="D327" s="302" t="s">
        <v>341</v>
      </c>
      <c r="E327" s="303" t="s">
        <v>342</v>
      </c>
      <c r="F327" s="304">
        <v>2257</v>
      </c>
    </row>
    <row r="328" spans="1:6" s="282" customFormat="1" ht="11.25">
      <c r="A328" s="312">
        <v>314</v>
      </c>
      <c r="B328" s="302" t="s">
        <v>574</v>
      </c>
      <c r="C328" s="302" t="s">
        <v>579</v>
      </c>
      <c r="D328" s="302" t="s">
        <v>343</v>
      </c>
      <c r="E328" s="303" t="s">
        <v>344</v>
      </c>
      <c r="F328" s="304">
        <v>2257</v>
      </c>
    </row>
    <row r="329" spans="1:6" s="282" customFormat="1" ht="11.25">
      <c r="A329" s="310">
        <v>314</v>
      </c>
      <c r="B329" s="300" t="s">
        <v>574</v>
      </c>
      <c r="C329" s="300" t="s">
        <v>581</v>
      </c>
      <c r="D329" s="300"/>
      <c r="E329" s="227" t="s">
        <v>582</v>
      </c>
      <c r="F329" s="301">
        <v>1066.7</v>
      </c>
    </row>
    <row r="330" spans="1:6" s="282" customFormat="1" ht="11.25">
      <c r="A330" s="312">
        <v>314</v>
      </c>
      <c r="B330" s="302" t="s">
        <v>574</v>
      </c>
      <c r="C330" s="302" t="s">
        <v>581</v>
      </c>
      <c r="D330" s="302" t="s">
        <v>341</v>
      </c>
      <c r="E330" s="303" t="s">
        <v>342</v>
      </c>
      <c r="F330" s="304">
        <v>4.5</v>
      </c>
    </row>
    <row r="331" spans="1:6" s="282" customFormat="1" ht="11.25">
      <c r="A331" s="312">
        <v>314</v>
      </c>
      <c r="B331" s="302" t="s">
        <v>574</v>
      </c>
      <c r="C331" s="302" t="s">
        <v>581</v>
      </c>
      <c r="D331" s="302" t="s">
        <v>343</v>
      </c>
      <c r="E331" s="303" t="s">
        <v>344</v>
      </c>
      <c r="F331" s="304">
        <v>4.5</v>
      </c>
    </row>
    <row r="332" spans="1:6" s="282" customFormat="1" ht="11.25">
      <c r="A332" s="312">
        <v>314</v>
      </c>
      <c r="B332" s="302" t="s">
        <v>574</v>
      </c>
      <c r="C332" s="302" t="s">
        <v>581</v>
      </c>
      <c r="D332" s="302" t="s">
        <v>392</v>
      </c>
      <c r="E332" s="303" t="s">
        <v>393</v>
      </c>
      <c r="F332" s="304">
        <v>1062.2</v>
      </c>
    </row>
    <row r="333" spans="1:6" s="282" customFormat="1" ht="11.25">
      <c r="A333" s="312">
        <v>314</v>
      </c>
      <c r="B333" s="302" t="s">
        <v>574</v>
      </c>
      <c r="C333" s="302" t="s">
        <v>581</v>
      </c>
      <c r="D333" s="302" t="s">
        <v>308</v>
      </c>
      <c r="E333" s="303" t="s">
        <v>394</v>
      </c>
      <c r="F333" s="304">
        <v>1062.2</v>
      </c>
    </row>
    <row r="334" spans="1:6" s="282" customFormat="1" ht="22.5">
      <c r="A334" s="308">
        <v>314</v>
      </c>
      <c r="B334" s="139" t="s">
        <v>574</v>
      </c>
      <c r="C334" s="139" t="s">
        <v>494</v>
      </c>
      <c r="D334" s="139"/>
      <c r="E334" s="140" t="s">
        <v>495</v>
      </c>
      <c r="F334" s="299">
        <v>179.5</v>
      </c>
    </row>
    <row r="335" spans="1:6" s="282" customFormat="1" ht="11.25">
      <c r="A335" s="310">
        <v>314</v>
      </c>
      <c r="B335" s="142" t="s">
        <v>574</v>
      </c>
      <c r="C335" s="142" t="s">
        <v>586</v>
      </c>
      <c r="D335" s="142"/>
      <c r="E335" s="143" t="s">
        <v>587</v>
      </c>
      <c r="F335" s="301">
        <v>179.5</v>
      </c>
    </row>
    <row r="336" spans="1:6" s="282" customFormat="1" ht="11.25">
      <c r="A336" s="312">
        <v>314</v>
      </c>
      <c r="B336" s="302" t="s">
        <v>574</v>
      </c>
      <c r="C336" s="302" t="s">
        <v>586</v>
      </c>
      <c r="D336" s="302" t="s">
        <v>392</v>
      </c>
      <c r="E336" s="303" t="s">
        <v>393</v>
      </c>
      <c r="F336" s="304">
        <v>179.5</v>
      </c>
    </row>
    <row r="337" spans="1:6" s="282" customFormat="1" ht="11.25">
      <c r="A337" s="312">
        <v>314</v>
      </c>
      <c r="B337" s="302" t="s">
        <v>574</v>
      </c>
      <c r="C337" s="302" t="s">
        <v>586</v>
      </c>
      <c r="D337" s="302" t="s">
        <v>308</v>
      </c>
      <c r="E337" s="303" t="s">
        <v>394</v>
      </c>
      <c r="F337" s="304">
        <v>179.5</v>
      </c>
    </row>
    <row r="338" spans="1:6" s="282" customFormat="1" ht="31.5">
      <c r="A338" s="362"/>
      <c r="B338" s="362"/>
      <c r="C338" s="362"/>
      <c r="D338" s="362"/>
      <c r="E338" s="363" t="s">
        <v>64</v>
      </c>
      <c r="F338" s="288">
        <v>113149.1</v>
      </c>
    </row>
    <row r="339" spans="1:6" s="364" customFormat="1" ht="11.25">
      <c r="A339" s="289" t="s">
        <v>285</v>
      </c>
      <c r="B339" s="289" t="s">
        <v>237</v>
      </c>
      <c r="C339" s="289"/>
      <c r="D339" s="289"/>
      <c r="E339" s="315" t="s">
        <v>324</v>
      </c>
      <c r="F339" s="292">
        <v>9953.5</v>
      </c>
    </row>
    <row r="340" spans="1:6" s="364" customFormat="1" ht="11.25">
      <c r="A340" s="294" t="s">
        <v>285</v>
      </c>
      <c r="B340" s="294" t="s">
        <v>384</v>
      </c>
      <c r="C340" s="294"/>
      <c r="D340" s="294"/>
      <c r="E340" s="295" t="s">
        <v>385</v>
      </c>
      <c r="F340" s="296">
        <v>9953.5</v>
      </c>
    </row>
    <row r="341" spans="1:6" s="364" customFormat="1" ht="22.5">
      <c r="A341" s="297" t="s">
        <v>285</v>
      </c>
      <c r="B341" s="297" t="s">
        <v>384</v>
      </c>
      <c r="C341" s="297" t="s">
        <v>419</v>
      </c>
      <c r="D341" s="297"/>
      <c r="E341" s="298" t="s">
        <v>420</v>
      </c>
      <c r="F341" s="299">
        <v>9823.5</v>
      </c>
    </row>
    <row r="342" spans="1:6" s="364" customFormat="1" ht="11.25">
      <c r="A342" s="300" t="s">
        <v>285</v>
      </c>
      <c r="B342" s="300" t="s">
        <v>384</v>
      </c>
      <c r="C342" s="300" t="s">
        <v>421</v>
      </c>
      <c r="D342" s="300"/>
      <c r="E342" s="227" t="s">
        <v>422</v>
      </c>
      <c r="F342" s="301">
        <v>50</v>
      </c>
    </row>
    <row r="343" spans="1:6" s="364" customFormat="1" ht="11.25">
      <c r="A343" s="330" t="s">
        <v>285</v>
      </c>
      <c r="B343" s="330" t="s">
        <v>384</v>
      </c>
      <c r="C343" s="330" t="s">
        <v>421</v>
      </c>
      <c r="D343" s="330" t="s">
        <v>341</v>
      </c>
      <c r="E343" s="331" t="s">
        <v>342</v>
      </c>
      <c r="F343" s="324">
        <v>50</v>
      </c>
    </row>
    <row r="344" spans="1:6" s="364" customFormat="1" ht="11.25">
      <c r="A344" s="330" t="s">
        <v>285</v>
      </c>
      <c r="B344" s="330" t="s">
        <v>384</v>
      </c>
      <c r="C344" s="330" t="s">
        <v>421</v>
      </c>
      <c r="D344" s="330" t="s">
        <v>343</v>
      </c>
      <c r="E344" s="331" t="s">
        <v>344</v>
      </c>
      <c r="F344" s="324">
        <v>50</v>
      </c>
    </row>
    <row r="345" spans="1:6" s="364" customFormat="1" ht="11.25">
      <c r="A345" s="300" t="s">
        <v>285</v>
      </c>
      <c r="B345" s="300" t="s">
        <v>384</v>
      </c>
      <c r="C345" s="300" t="s">
        <v>423</v>
      </c>
      <c r="D345" s="300"/>
      <c r="E345" s="227" t="s">
        <v>424</v>
      </c>
      <c r="F345" s="301">
        <v>482.2</v>
      </c>
    </row>
    <row r="346" spans="1:6" s="364" customFormat="1" ht="33.75">
      <c r="A346" s="330" t="s">
        <v>285</v>
      </c>
      <c r="B346" s="330" t="s">
        <v>384</v>
      </c>
      <c r="C346" s="330" t="s">
        <v>423</v>
      </c>
      <c r="D346" s="330" t="s">
        <v>331</v>
      </c>
      <c r="E346" s="331" t="s">
        <v>332</v>
      </c>
      <c r="F346" s="324">
        <v>454.8</v>
      </c>
    </row>
    <row r="347" spans="1:6" s="364" customFormat="1" ht="11.25">
      <c r="A347" s="330" t="s">
        <v>285</v>
      </c>
      <c r="B347" s="330" t="s">
        <v>384</v>
      </c>
      <c r="C347" s="330" t="s">
        <v>423</v>
      </c>
      <c r="D347" s="330" t="s">
        <v>241</v>
      </c>
      <c r="E347" s="331" t="s">
        <v>333</v>
      </c>
      <c r="F347" s="324">
        <v>454.8</v>
      </c>
    </row>
    <row r="348" spans="1:6" s="364" customFormat="1" ht="11.25">
      <c r="A348" s="330" t="s">
        <v>285</v>
      </c>
      <c r="B348" s="330" t="s">
        <v>384</v>
      </c>
      <c r="C348" s="330" t="s">
        <v>423</v>
      </c>
      <c r="D348" s="330" t="s">
        <v>341</v>
      </c>
      <c r="E348" s="331" t="s">
        <v>342</v>
      </c>
      <c r="F348" s="324">
        <v>27.4</v>
      </c>
    </row>
    <row r="349" spans="1:6" s="364" customFormat="1" ht="11.25">
      <c r="A349" s="330" t="s">
        <v>285</v>
      </c>
      <c r="B349" s="330" t="s">
        <v>384</v>
      </c>
      <c r="C349" s="330" t="s">
        <v>423</v>
      </c>
      <c r="D349" s="330" t="s">
        <v>343</v>
      </c>
      <c r="E349" s="331" t="s">
        <v>344</v>
      </c>
      <c r="F349" s="324">
        <v>27.4</v>
      </c>
    </row>
    <row r="350" spans="1:6" s="364" customFormat="1" ht="11.25">
      <c r="A350" s="300" t="s">
        <v>285</v>
      </c>
      <c r="B350" s="300" t="s">
        <v>384</v>
      </c>
      <c r="C350" s="300" t="s">
        <v>425</v>
      </c>
      <c r="D350" s="300"/>
      <c r="E350" s="227" t="s">
        <v>330</v>
      </c>
      <c r="F350" s="301">
        <v>9291.3</v>
      </c>
    </row>
    <row r="351" spans="1:6" s="364" customFormat="1" ht="33.75">
      <c r="A351" s="330" t="s">
        <v>285</v>
      </c>
      <c r="B351" s="330" t="s">
        <v>384</v>
      </c>
      <c r="C351" s="330" t="s">
        <v>425</v>
      </c>
      <c r="D351" s="330" t="s">
        <v>331</v>
      </c>
      <c r="E351" s="331" t="s">
        <v>332</v>
      </c>
      <c r="F351" s="324">
        <v>8879.4</v>
      </c>
    </row>
    <row r="352" spans="1:6" s="364" customFormat="1" ht="11.25">
      <c r="A352" s="330" t="s">
        <v>285</v>
      </c>
      <c r="B352" s="330" t="s">
        <v>384</v>
      </c>
      <c r="C352" s="330" t="s">
        <v>425</v>
      </c>
      <c r="D352" s="330" t="s">
        <v>241</v>
      </c>
      <c r="E352" s="331" t="s">
        <v>333</v>
      </c>
      <c r="F352" s="324">
        <v>8879.4</v>
      </c>
    </row>
    <row r="353" spans="1:6" s="364" customFormat="1" ht="11.25">
      <c r="A353" s="330" t="s">
        <v>285</v>
      </c>
      <c r="B353" s="330" t="s">
        <v>384</v>
      </c>
      <c r="C353" s="330" t="s">
        <v>425</v>
      </c>
      <c r="D353" s="330" t="s">
        <v>341</v>
      </c>
      <c r="E353" s="331" t="s">
        <v>342</v>
      </c>
      <c r="F353" s="324">
        <v>410.9</v>
      </c>
    </row>
    <row r="354" spans="1:6" s="364" customFormat="1" ht="11.25">
      <c r="A354" s="330" t="s">
        <v>285</v>
      </c>
      <c r="B354" s="330" t="s">
        <v>384</v>
      </c>
      <c r="C354" s="330" t="s">
        <v>425</v>
      </c>
      <c r="D354" s="330" t="s">
        <v>343</v>
      </c>
      <c r="E354" s="331" t="s">
        <v>344</v>
      </c>
      <c r="F354" s="324">
        <v>410.9</v>
      </c>
    </row>
    <row r="355" spans="1:6" s="364" customFormat="1" ht="11.25">
      <c r="A355" s="330" t="s">
        <v>285</v>
      </c>
      <c r="B355" s="330" t="s">
        <v>384</v>
      </c>
      <c r="C355" s="330" t="s">
        <v>425</v>
      </c>
      <c r="D355" s="330" t="s">
        <v>345</v>
      </c>
      <c r="E355" s="331" t="s">
        <v>346</v>
      </c>
      <c r="F355" s="324">
        <v>1</v>
      </c>
    </row>
    <row r="356" spans="1:6" s="364" customFormat="1" ht="11.25">
      <c r="A356" s="330" t="s">
        <v>285</v>
      </c>
      <c r="B356" s="330" t="s">
        <v>384</v>
      </c>
      <c r="C356" s="330" t="s">
        <v>425</v>
      </c>
      <c r="D356" s="330" t="s">
        <v>347</v>
      </c>
      <c r="E356" s="331" t="s">
        <v>348</v>
      </c>
      <c r="F356" s="324">
        <v>1</v>
      </c>
    </row>
    <row r="357" spans="1:6" ht="22.5">
      <c r="A357" s="297" t="s">
        <v>285</v>
      </c>
      <c r="B357" s="139" t="s">
        <v>384</v>
      </c>
      <c r="C357" s="139" t="s">
        <v>454</v>
      </c>
      <c r="D357" s="139"/>
      <c r="E357" s="180" t="s">
        <v>455</v>
      </c>
      <c r="F357" s="299">
        <v>130</v>
      </c>
    </row>
    <row r="358" spans="1:6" ht="11.25">
      <c r="A358" s="300" t="s">
        <v>285</v>
      </c>
      <c r="B358" s="142" t="s">
        <v>384</v>
      </c>
      <c r="C358" s="142" t="s">
        <v>456</v>
      </c>
      <c r="D358" s="142"/>
      <c r="E358" s="174" t="s">
        <v>457</v>
      </c>
      <c r="F358" s="301">
        <v>130</v>
      </c>
    </row>
    <row r="359" spans="1:6" ht="11.25">
      <c r="A359" s="302" t="s">
        <v>285</v>
      </c>
      <c r="B359" s="145" t="s">
        <v>384</v>
      </c>
      <c r="C359" s="145" t="s">
        <v>456</v>
      </c>
      <c r="D359" s="145" t="s">
        <v>341</v>
      </c>
      <c r="E359" s="176" t="s">
        <v>342</v>
      </c>
      <c r="F359" s="304">
        <v>130</v>
      </c>
    </row>
    <row r="360" spans="1:6" ht="11.25">
      <c r="A360" s="302" t="s">
        <v>285</v>
      </c>
      <c r="B360" s="145" t="s">
        <v>384</v>
      </c>
      <c r="C360" s="145" t="s">
        <v>456</v>
      </c>
      <c r="D360" s="145" t="s">
        <v>343</v>
      </c>
      <c r="E360" s="176" t="s">
        <v>344</v>
      </c>
      <c r="F360" s="304">
        <v>130</v>
      </c>
    </row>
    <row r="361" spans="1:6" s="364" customFormat="1" ht="11.25">
      <c r="A361" s="289" t="s">
        <v>285</v>
      </c>
      <c r="B361" s="289" t="s">
        <v>176</v>
      </c>
      <c r="C361" s="289"/>
      <c r="D361" s="289"/>
      <c r="E361" s="315" t="s">
        <v>471</v>
      </c>
      <c r="F361" s="292">
        <v>10447.3</v>
      </c>
    </row>
    <row r="362" spans="1:6" s="364" customFormat="1" ht="11.25">
      <c r="A362" s="294" t="s">
        <v>285</v>
      </c>
      <c r="B362" s="294" t="s">
        <v>472</v>
      </c>
      <c r="C362" s="294"/>
      <c r="D362" s="294"/>
      <c r="E362" s="295" t="s">
        <v>473</v>
      </c>
      <c r="F362" s="296">
        <v>1350</v>
      </c>
    </row>
    <row r="363" spans="1:6" s="364" customFormat="1" ht="22.5">
      <c r="A363" s="297" t="s">
        <v>285</v>
      </c>
      <c r="B363" s="297" t="s">
        <v>472</v>
      </c>
      <c r="C363" s="297" t="s">
        <v>474</v>
      </c>
      <c r="D363" s="297"/>
      <c r="E363" s="298" t="s">
        <v>475</v>
      </c>
      <c r="F363" s="299">
        <v>1350</v>
      </c>
    </row>
    <row r="364" spans="1:6" s="364" customFormat="1" ht="11.25">
      <c r="A364" s="300" t="s">
        <v>285</v>
      </c>
      <c r="B364" s="300" t="s">
        <v>472</v>
      </c>
      <c r="C364" s="300" t="s">
        <v>476</v>
      </c>
      <c r="D364" s="300"/>
      <c r="E364" s="227" t="s">
        <v>477</v>
      </c>
      <c r="F364" s="301">
        <v>1350</v>
      </c>
    </row>
    <row r="365" spans="1:6" s="364" customFormat="1" ht="11.25">
      <c r="A365" s="302" t="s">
        <v>285</v>
      </c>
      <c r="B365" s="302" t="s">
        <v>472</v>
      </c>
      <c r="C365" s="302" t="s">
        <v>476</v>
      </c>
      <c r="D365" s="302" t="s">
        <v>478</v>
      </c>
      <c r="E365" s="303" t="s">
        <v>58</v>
      </c>
      <c r="F365" s="304">
        <v>1350</v>
      </c>
    </row>
    <row r="366" spans="1:6" s="364" customFormat="1" ht="11.25">
      <c r="A366" s="302" t="s">
        <v>285</v>
      </c>
      <c r="B366" s="302" t="s">
        <v>472</v>
      </c>
      <c r="C366" s="302" t="s">
        <v>476</v>
      </c>
      <c r="D366" s="302" t="s">
        <v>254</v>
      </c>
      <c r="E366" s="303" t="s">
        <v>480</v>
      </c>
      <c r="F366" s="304">
        <v>1350</v>
      </c>
    </row>
    <row r="367" spans="1:6" s="226" customFormat="1" ht="10.5">
      <c r="A367" s="294" t="s">
        <v>285</v>
      </c>
      <c r="B367" s="294" t="s">
        <v>492</v>
      </c>
      <c r="C367" s="294"/>
      <c r="D367" s="294"/>
      <c r="E367" s="295" t="s">
        <v>493</v>
      </c>
      <c r="F367" s="296">
        <v>8242.3</v>
      </c>
    </row>
    <row r="368" spans="1:6" ht="22.5">
      <c r="A368" s="297" t="s">
        <v>285</v>
      </c>
      <c r="B368" s="297" t="s">
        <v>492</v>
      </c>
      <c r="C368" s="297" t="s">
        <v>500</v>
      </c>
      <c r="D368" s="297"/>
      <c r="E368" s="298" t="s">
        <v>501</v>
      </c>
      <c r="F368" s="299">
        <v>8242.3</v>
      </c>
    </row>
    <row r="369" spans="1:6" ht="22.5">
      <c r="A369" s="300" t="s">
        <v>285</v>
      </c>
      <c r="B369" s="300" t="s">
        <v>492</v>
      </c>
      <c r="C369" s="300" t="s">
        <v>502</v>
      </c>
      <c r="D369" s="300"/>
      <c r="E369" s="227" t="s">
        <v>503</v>
      </c>
      <c r="F369" s="301">
        <v>713.3</v>
      </c>
    </row>
    <row r="370" spans="1:6" ht="11.25">
      <c r="A370" s="302" t="s">
        <v>285</v>
      </c>
      <c r="B370" s="302" t="s">
        <v>492</v>
      </c>
      <c r="C370" s="302" t="s">
        <v>502</v>
      </c>
      <c r="D370" s="302" t="s">
        <v>478</v>
      </c>
      <c r="E370" s="303" t="s">
        <v>58</v>
      </c>
      <c r="F370" s="304">
        <v>713.3</v>
      </c>
    </row>
    <row r="371" spans="1:6" ht="11.25">
      <c r="A371" s="302" t="s">
        <v>285</v>
      </c>
      <c r="B371" s="302" t="s">
        <v>492</v>
      </c>
      <c r="C371" s="302" t="s">
        <v>502</v>
      </c>
      <c r="D371" s="302" t="s">
        <v>254</v>
      </c>
      <c r="E371" s="303" t="s">
        <v>504</v>
      </c>
      <c r="F371" s="304">
        <v>713.3</v>
      </c>
    </row>
    <row r="372" spans="1:6" ht="22.5">
      <c r="A372" s="300" t="s">
        <v>285</v>
      </c>
      <c r="B372" s="300" t="s">
        <v>492</v>
      </c>
      <c r="C372" s="300" t="s">
        <v>505</v>
      </c>
      <c r="D372" s="300"/>
      <c r="E372" s="227" t="s">
        <v>506</v>
      </c>
      <c r="F372" s="301">
        <v>5659</v>
      </c>
    </row>
    <row r="373" spans="1:6" ht="11.25">
      <c r="A373" s="302" t="s">
        <v>285</v>
      </c>
      <c r="B373" s="302" t="s">
        <v>492</v>
      </c>
      <c r="C373" s="302" t="s">
        <v>505</v>
      </c>
      <c r="D373" s="302" t="s">
        <v>478</v>
      </c>
      <c r="E373" s="303" t="s">
        <v>58</v>
      </c>
      <c r="F373" s="304">
        <v>5659</v>
      </c>
    </row>
    <row r="374" spans="1:6" ht="11.25">
      <c r="A374" s="302" t="s">
        <v>285</v>
      </c>
      <c r="B374" s="302" t="s">
        <v>492</v>
      </c>
      <c r="C374" s="302" t="s">
        <v>505</v>
      </c>
      <c r="D374" s="302" t="s">
        <v>254</v>
      </c>
      <c r="E374" s="303" t="s">
        <v>504</v>
      </c>
      <c r="F374" s="304">
        <v>5659</v>
      </c>
    </row>
    <row r="375" spans="1:6" ht="11.25">
      <c r="A375" s="300" t="s">
        <v>285</v>
      </c>
      <c r="B375" s="300" t="s">
        <v>492</v>
      </c>
      <c r="C375" s="300" t="s">
        <v>507</v>
      </c>
      <c r="D375" s="300"/>
      <c r="E375" s="227" t="s">
        <v>508</v>
      </c>
      <c r="F375" s="301">
        <v>170</v>
      </c>
    </row>
    <row r="376" spans="1:6" ht="11.25">
      <c r="A376" s="302" t="s">
        <v>285</v>
      </c>
      <c r="B376" s="302" t="s">
        <v>509</v>
      </c>
      <c r="C376" s="302" t="s">
        <v>507</v>
      </c>
      <c r="D376" s="302" t="s">
        <v>478</v>
      </c>
      <c r="E376" s="303" t="s">
        <v>58</v>
      </c>
      <c r="F376" s="304">
        <v>170</v>
      </c>
    </row>
    <row r="377" spans="1:6" ht="11.25">
      <c r="A377" s="302" t="s">
        <v>285</v>
      </c>
      <c r="B377" s="302" t="s">
        <v>492</v>
      </c>
      <c r="C377" s="302" t="s">
        <v>507</v>
      </c>
      <c r="D377" s="302" t="s">
        <v>254</v>
      </c>
      <c r="E377" s="303" t="s">
        <v>504</v>
      </c>
      <c r="F377" s="304">
        <v>170</v>
      </c>
    </row>
    <row r="378" spans="1:6" ht="22.5">
      <c r="A378" s="300" t="s">
        <v>285</v>
      </c>
      <c r="B378" s="300" t="s">
        <v>492</v>
      </c>
      <c r="C378" s="300" t="s">
        <v>510</v>
      </c>
      <c r="D378" s="300"/>
      <c r="E378" s="227" t="s">
        <v>511</v>
      </c>
      <c r="F378" s="301">
        <v>1700</v>
      </c>
    </row>
    <row r="379" spans="1:6" ht="11.25">
      <c r="A379" s="302" t="s">
        <v>285</v>
      </c>
      <c r="B379" s="302" t="s">
        <v>509</v>
      </c>
      <c r="C379" s="302" t="s">
        <v>510</v>
      </c>
      <c r="D379" s="302" t="s">
        <v>478</v>
      </c>
      <c r="E379" s="303" t="s">
        <v>58</v>
      </c>
      <c r="F379" s="304">
        <v>1700</v>
      </c>
    </row>
    <row r="380" spans="1:6" ht="11.25">
      <c r="A380" s="302" t="s">
        <v>285</v>
      </c>
      <c r="B380" s="302" t="s">
        <v>492</v>
      </c>
      <c r="C380" s="302" t="s">
        <v>510</v>
      </c>
      <c r="D380" s="302" t="s">
        <v>254</v>
      </c>
      <c r="E380" s="303" t="s">
        <v>504</v>
      </c>
      <c r="F380" s="304">
        <v>1700</v>
      </c>
    </row>
    <row r="381" spans="1:6" s="364" customFormat="1" ht="11.25">
      <c r="A381" s="294" t="s">
        <v>285</v>
      </c>
      <c r="B381" s="294" t="s">
        <v>516</v>
      </c>
      <c r="C381" s="294"/>
      <c r="D381" s="294"/>
      <c r="E381" s="295" t="s">
        <v>517</v>
      </c>
      <c r="F381" s="296">
        <v>855</v>
      </c>
    </row>
    <row r="382" spans="1:6" s="282" customFormat="1" ht="22.5">
      <c r="A382" s="297" t="s">
        <v>285</v>
      </c>
      <c r="B382" s="297" t="s">
        <v>516</v>
      </c>
      <c r="C382" s="297" t="s">
        <v>534</v>
      </c>
      <c r="D382" s="297"/>
      <c r="E382" s="298" t="s">
        <v>535</v>
      </c>
      <c r="F382" s="299">
        <v>855</v>
      </c>
    </row>
    <row r="383" spans="1:6" s="282" customFormat="1" ht="22.5">
      <c r="A383" s="300" t="s">
        <v>285</v>
      </c>
      <c r="B383" s="300" t="s">
        <v>516</v>
      </c>
      <c r="C383" s="300" t="s">
        <v>536</v>
      </c>
      <c r="D383" s="300"/>
      <c r="E383" s="227" t="s">
        <v>537</v>
      </c>
      <c r="F383" s="301">
        <v>855</v>
      </c>
    </row>
    <row r="384" spans="1:6" s="282" customFormat="1" ht="11.25">
      <c r="A384" s="302" t="s">
        <v>285</v>
      </c>
      <c r="B384" s="302" t="s">
        <v>516</v>
      </c>
      <c r="C384" s="302" t="s">
        <v>536</v>
      </c>
      <c r="D384" s="302" t="s">
        <v>341</v>
      </c>
      <c r="E384" s="303" t="s">
        <v>342</v>
      </c>
      <c r="F384" s="304">
        <v>190</v>
      </c>
    </row>
    <row r="385" spans="1:6" s="282" customFormat="1" ht="11.25">
      <c r="A385" s="302" t="s">
        <v>285</v>
      </c>
      <c r="B385" s="302" t="s">
        <v>516</v>
      </c>
      <c r="C385" s="302" t="s">
        <v>536</v>
      </c>
      <c r="D385" s="302" t="s">
        <v>343</v>
      </c>
      <c r="E385" s="303" t="s">
        <v>344</v>
      </c>
      <c r="F385" s="304">
        <v>190</v>
      </c>
    </row>
    <row r="386" spans="1:6" s="282" customFormat="1" ht="11.25">
      <c r="A386" s="302" t="s">
        <v>285</v>
      </c>
      <c r="B386" s="302" t="s">
        <v>516</v>
      </c>
      <c r="C386" s="302" t="s">
        <v>536</v>
      </c>
      <c r="D386" s="302" t="s">
        <v>345</v>
      </c>
      <c r="E386" s="303" t="s">
        <v>346</v>
      </c>
      <c r="F386" s="304">
        <v>665</v>
      </c>
    </row>
    <row r="387" spans="1:6" s="282" customFormat="1" ht="22.5">
      <c r="A387" s="302" t="s">
        <v>285</v>
      </c>
      <c r="B387" s="302" t="s">
        <v>516</v>
      </c>
      <c r="C387" s="302" t="s">
        <v>538</v>
      </c>
      <c r="D387" s="302" t="s">
        <v>300</v>
      </c>
      <c r="E387" s="303" t="s">
        <v>489</v>
      </c>
      <c r="F387" s="304">
        <v>665</v>
      </c>
    </row>
    <row r="388" spans="1:6" s="282" customFormat="1" ht="10.5">
      <c r="A388" s="289" t="s">
        <v>285</v>
      </c>
      <c r="B388" s="289" t="s">
        <v>305</v>
      </c>
      <c r="C388" s="289"/>
      <c r="D388" s="289"/>
      <c r="E388" s="315" t="s">
        <v>539</v>
      </c>
      <c r="F388" s="292">
        <v>22422.3</v>
      </c>
    </row>
    <row r="389" spans="1:6" s="282" customFormat="1" ht="10.5">
      <c r="A389" s="294" t="s">
        <v>285</v>
      </c>
      <c r="B389" s="294" t="s">
        <v>540</v>
      </c>
      <c r="C389" s="294"/>
      <c r="D389" s="294"/>
      <c r="E389" s="295" t="s">
        <v>541</v>
      </c>
      <c r="F389" s="296">
        <v>6692.3</v>
      </c>
    </row>
    <row r="390" spans="1:6" s="282" customFormat="1" ht="22.5">
      <c r="A390" s="297" t="s">
        <v>285</v>
      </c>
      <c r="B390" s="297" t="s">
        <v>540</v>
      </c>
      <c r="C390" s="297" t="s">
        <v>550</v>
      </c>
      <c r="D390" s="297"/>
      <c r="E390" s="298" t="s">
        <v>551</v>
      </c>
      <c r="F390" s="299">
        <v>6692.3</v>
      </c>
    </row>
    <row r="391" spans="1:6" s="282" customFormat="1" ht="22.5">
      <c r="A391" s="300" t="s">
        <v>285</v>
      </c>
      <c r="B391" s="300" t="s">
        <v>540</v>
      </c>
      <c r="C391" s="300" t="s">
        <v>552</v>
      </c>
      <c r="D391" s="300"/>
      <c r="E391" s="227" t="s">
        <v>553</v>
      </c>
      <c r="F391" s="301">
        <v>6692.3</v>
      </c>
    </row>
    <row r="392" spans="1:6" s="282" customFormat="1" ht="11.25">
      <c r="A392" s="302" t="s">
        <v>285</v>
      </c>
      <c r="B392" s="302" t="s">
        <v>540</v>
      </c>
      <c r="C392" s="302" t="s">
        <v>552</v>
      </c>
      <c r="D392" s="302" t="s">
        <v>478</v>
      </c>
      <c r="E392" s="303" t="s">
        <v>58</v>
      </c>
      <c r="F392" s="304">
        <v>6692.3</v>
      </c>
    </row>
    <row r="393" spans="1:6" s="282" customFormat="1" ht="11.25">
      <c r="A393" s="302" t="s">
        <v>285</v>
      </c>
      <c r="B393" s="302" t="s">
        <v>540</v>
      </c>
      <c r="C393" s="302" t="s">
        <v>552</v>
      </c>
      <c r="D393" s="302" t="s">
        <v>254</v>
      </c>
      <c r="E393" s="303" t="s">
        <v>504</v>
      </c>
      <c r="F393" s="304">
        <v>6692.3</v>
      </c>
    </row>
    <row r="394" spans="1:6" s="282" customFormat="1" ht="10.5">
      <c r="A394" s="294" t="s">
        <v>285</v>
      </c>
      <c r="B394" s="294" t="s">
        <v>554</v>
      </c>
      <c r="C394" s="294"/>
      <c r="D394" s="294"/>
      <c r="E394" s="295" t="s">
        <v>555</v>
      </c>
      <c r="F394" s="296">
        <v>15730</v>
      </c>
    </row>
    <row r="395" spans="1:6" s="282" customFormat="1" ht="22.5">
      <c r="A395" s="297" t="s">
        <v>285</v>
      </c>
      <c r="B395" s="297" t="s">
        <v>554</v>
      </c>
      <c r="C395" s="297" t="s">
        <v>500</v>
      </c>
      <c r="D395" s="297"/>
      <c r="E395" s="298" t="s">
        <v>501</v>
      </c>
      <c r="F395" s="299">
        <v>15730</v>
      </c>
    </row>
    <row r="396" spans="1:6" s="282" customFormat="1" ht="11.25">
      <c r="A396" s="300" t="s">
        <v>285</v>
      </c>
      <c r="B396" s="300" t="s">
        <v>554</v>
      </c>
      <c r="C396" s="300" t="s">
        <v>562</v>
      </c>
      <c r="D396" s="300"/>
      <c r="E396" s="227" t="s">
        <v>563</v>
      </c>
      <c r="F396" s="301">
        <v>13240</v>
      </c>
    </row>
    <row r="397" spans="1:6" s="282" customFormat="1" ht="11.25">
      <c r="A397" s="302" t="s">
        <v>285</v>
      </c>
      <c r="B397" s="302" t="s">
        <v>554</v>
      </c>
      <c r="C397" s="302" t="s">
        <v>562</v>
      </c>
      <c r="D397" s="302" t="s">
        <v>478</v>
      </c>
      <c r="E397" s="303" t="s">
        <v>58</v>
      </c>
      <c r="F397" s="304">
        <v>13240</v>
      </c>
    </row>
    <row r="398" spans="1:6" s="282" customFormat="1" ht="11.25">
      <c r="A398" s="302" t="s">
        <v>285</v>
      </c>
      <c r="B398" s="302" t="s">
        <v>554</v>
      </c>
      <c r="C398" s="302" t="s">
        <v>562</v>
      </c>
      <c r="D398" s="302" t="s">
        <v>254</v>
      </c>
      <c r="E398" s="303" t="s">
        <v>504</v>
      </c>
      <c r="F398" s="304">
        <v>13240</v>
      </c>
    </row>
    <row r="399" spans="1:6" s="282" customFormat="1" ht="11.25">
      <c r="A399" s="300" t="s">
        <v>285</v>
      </c>
      <c r="B399" s="300" t="s">
        <v>554</v>
      </c>
      <c r="C399" s="300" t="s">
        <v>564</v>
      </c>
      <c r="D399" s="300"/>
      <c r="E399" s="227" t="s">
        <v>565</v>
      </c>
      <c r="F399" s="301">
        <v>1190</v>
      </c>
    </row>
    <row r="400" spans="1:6" s="282" customFormat="1" ht="11.25">
      <c r="A400" s="302" t="s">
        <v>285</v>
      </c>
      <c r="B400" s="302" t="s">
        <v>554</v>
      </c>
      <c r="C400" s="302" t="s">
        <v>564</v>
      </c>
      <c r="D400" s="302" t="s">
        <v>478</v>
      </c>
      <c r="E400" s="303" t="s">
        <v>58</v>
      </c>
      <c r="F400" s="304">
        <v>1190</v>
      </c>
    </row>
    <row r="401" spans="1:6" s="282" customFormat="1" ht="11.25">
      <c r="A401" s="302" t="s">
        <v>285</v>
      </c>
      <c r="B401" s="302" t="s">
        <v>554</v>
      </c>
      <c r="C401" s="302" t="s">
        <v>564</v>
      </c>
      <c r="D401" s="302" t="s">
        <v>254</v>
      </c>
      <c r="E401" s="303" t="s">
        <v>504</v>
      </c>
      <c r="F401" s="304">
        <v>1190</v>
      </c>
    </row>
    <row r="402" spans="1:6" s="282" customFormat="1" ht="11.25">
      <c r="A402" s="300" t="s">
        <v>285</v>
      </c>
      <c r="B402" s="300" t="s">
        <v>554</v>
      </c>
      <c r="C402" s="300" t="s">
        <v>566</v>
      </c>
      <c r="D402" s="300"/>
      <c r="E402" s="227" t="s">
        <v>567</v>
      </c>
      <c r="F402" s="301">
        <v>300</v>
      </c>
    </row>
    <row r="403" spans="1:6" s="282" customFormat="1" ht="11.25">
      <c r="A403" s="302" t="s">
        <v>285</v>
      </c>
      <c r="B403" s="302" t="s">
        <v>554</v>
      </c>
      <c r="C403" s="302" t="s">
        <v>566</v>
      </c>
      <c r="D403" s="302" t="s">
        <v>478</v>
      </c>
      <c r="E403" s="303" t="s">
        <v>58</v>
      </c>
      <c r="F403" s="304">
        <v>300</v>
      </c>
    </row>
    <row r="404" spans="1:6" s="282" customFormat="1" ht="11.25">
      <c r="A404" s="302" t="s">
        <v>285</v>
      </c>
      <c r="B404" s="302" t="s">
        <v>554</v>
      </c>
      <c r="C404" s="302" t="s">
        <v>566</v>
      </c>
      <c r="D404" s="302" t="s">
        <v>254</v>
      </c>
      <c r="E404" s="303" t="s">
        <v>504</v>
      </c>
      <c r="F404" s="304">
        <v>300</v>
      </c>
    </row>
    <row r="405" spans="1:6" s="282" customFormat="1" ht="22.5">
      <c r="A405" s="300" t="s">
        <v>285</v>
      </c>
      <c r="B405" s="300" t="s">
        <v>554</v>
      </c>
      <c r="C405" s="300" t="s">
        <v>568</v>
      </c>
      <c r="D405" s="300"/>
      <c r="E405" s="227" t="s">
        <v>569</v>
      </c>
      <c r="F405" s="301">
        <v>1000</v>
      </c>
    </row>
    <row r="406" spans="1:6" s="282" customFormat="1" ht="11.25">
      <c r="A406" s="302" t="s">
        <v>285</v>
      </c>
      <c r="B406" s="302" t="s">
        <v>554</v>
      </c>
      <c r="C406" s="302" t="s">
        <v>568</v>
      </c>
      <c r="D406" s="302" t="s">
        <v>478</v>
      </c>
      <c r="E406" s="303" t="s">
        <v>58</v>
      </c>
      <c r="F406" s="304">
        <v>1000</v>
      </c>
    </row>
    <row r="407" spans="1:6" s="282" customFormat="1" ht="11.25">
      <c r="A407" s="302" t="s">
        <v>285</v>
      </c>
      <c r="B407" s="302" t="s">
        <v>554</v>
      </c>
      <c r="C407" s="302" t="s">
        <v>568</v>
      </c>
      <c r="D407" s="302" t="s">
        <v>254</v>
      </c>
      <c r="E407" s="303" t="s">
        <v>504</v>
      </c>
      <c r="F407" s="304">
        <v>1000</v>
      </c>
    </row>
    <row r="408" spans="1:6" s="282" customFormat="1" ht="10.5">
      <c r="A408" s="289" t="s">
        <v>285</v>
      </c>
      <c r="B408" s="289" t="s">
        <v>281</v>
      </c>
      <c r="C408" s="289"/>
      <c r="D408" s="289"/>
      <c r="E408" s="315" t="s">
        <v>598</v>
      </c>
      <c r="F408" s="292">
        <v>69326</v>
      </c>
    </row>
    <row r="409" spans="1:6" s="282" customFormat="1" ht="10.5">
      <c r="A409" s="294" t="s">
        <v>285</v>
      </c>
      <c r="B409" s="294" t="s">
        <v>599</v>
      </c>
      <c r="C409" s="294"/>
      <c r="D409" s="294"/>
      <c r="E409" s="295" t="s">
        <v>600</v>
      </c>
      <c r="F409" s="296">
        <v>69326</v>
      </c>
    </row>
    <row r="410" spans="1:6" s="282" customFormat="1" ht="22.5">
      <c r="A410" s="297" t="s">
        <v>285</v>
      </c>
      <c r="B410" s="297" t="s">
        <v>599</v>
      </c>
      <c r="C410" s="297" t="s">
        <v>500</v>
      </c>
      <c r="D410" s="297"/>
      <c r="E410" s="298" t="s">
        <v>501</v>
      </c>
      <c r="F410" s="299">
        <v>69326</v>
      </c>
    </row>
    <row r="411" spans="1:6" s="282" customFormat="1" ht="11.25">
      <c r="A411" s="300" t="s">
        <v>285</v>
      </c>
      <c r="B411" s="300" t="s">
        <v>599</v>
      </c>
      <c r="C411" s="300" t="s">
        <v>562</v>
      </c>
      <c r="D411" s="300"/>
      <c r="E411" s="227" t="s">
        <v>563</v>
      </c>
      <c r="F411" s="301">
        <v>58500</v>
      </c>
    </row>
    <row r="412" spans="1:6" s="282" customFormat="1" ht="11.25">
      <c r="A412" s="302" t="s">
        <v>285</v>
      </c>
      <c r="B412" s="302" t="s">
        <v>599</v>
      </c>
      <c r="C412" s="302" t="s">
        <v>562</v>
      </c>
      <c r="D412" s="302" t="s">
        <v>478</v>
      </c>
      <c r="E412" s="303" t="s">
        <v>58</v>
      </c>
      <c r="F412" s="304">
        <v>58500</v>
      </c>
    </row>
    <row r="413" spans="1:6" s="282" customFormat="1" ht="11.25">
      <c r="A413" s="302" t="s">
        <v>285</v>
      </c>
      <c r="B413" s="302" t="s">
        <v>616</v>
      </c>
      <c r="C413" s="302" t="s">
        <v>562</v>
      </c>
      <c r="D413" s="302" t="s">
        <v>254</v>
      </c>
      <c r="E413" s="303" t="s">
        <v>504</v>
      </c>
      <c r="F413" s="304">
        <v>58500</v>
      </c>
    </row>
    <row r="414" spans="1:6" s="282" customFormat="1" ht="22.5">
      <c r="A414" s="300" t="s">
        <v>285</v>
      </c>
      <c r="B414" s="300" t="s">
        <v>616</v>
      </c>
      <c r="C414" s="300" t="s">
        <v>617</v>
      </c>
      <c r="D414" s="300"/>
      <c r="E414" s="227" t="s">
        <v>618</v>
      </c>
      <c r="F414" s="301">
        <v>9826</v>
      </c>
    </row>
    <row r="415" spans="1:6" s="282" customFormat="1" ht="11.25">
      <c r="A415" s="302" t="s">
        <v>285</v>
      </c>
      <c r="B415" s="302" t="s">
        <v>616</v>
      </c>
      <c r="C415" s="302" t="s">
        <v>617</v>
      </c>
      <c r="D415" s="302" t="s">
        <v>478</v>
      </c>
      <c r="E415" s="303" t="s">
        <v>58</v>
      </c>
      <c r="F415" s="304">
        <v>9826</v>
      </c>
    </row>
    <row r="416" spans="1:6" s="282" customFormat="1" ht="11.25">
      <c r="A416" s="302" t="s">
        <v>285</v>
      </c>
      <c r="B416" s="302" t="s">
        <v>599</v>
      </c>
      <c r="C416" s="302" t="s">
        <v>617</v>
      </c>
      <c r="D416" s="302" t="s">
        <v>254</v>
      </c>
      <c r="E416" s="303" t="s">
        <v>504</v>
      </c>
      <c r="F416" s="304">
        <v>9826</v>
      </c>
    </row>
    <row r="417" spans="1:6" s="282" customFormat="1" ht="11.25">
      <c r="A417" s="300" t="s">
        <v>285</v>
      </c>
      <c r="B417" s="300" t="s">
        <v>616</v>
      </c>
      <c r="C417" s="300" t="s">
        <v>619</v>
      </c>
      <c r="D417" s="300"/>
      <c r="E417" s="227" t="s">
        <v>620</v>
      </c>
      <c r="F417" s="301">
        <v>1000</v>
      </c>
    </row>
    <row r="418" spans="1:6" s="282" customFormat="1" ht="11.25">
      <c r="A418" s="302" t="s">
        <v>285</v>
      </c>
      <c r="B418" s="302" t="s">
        <v>616</v>
      </c>
      <c r="C418" s="302" t="s">
        <v>619</v>
      </c>
      <c r="D418" s="302" t="s">
        <v>478</v>
      </c>
      <c r="E418" s="303" t="s">
        <v>58</v>
      </c>
      <c r="F418" s="304">
        <v>1000</v>
      </c>
    </row>
    <row r="419" spans="1:6" s="282" customFormat="1" ht="11.25">
      <c r="A419" s="302" t="s">
        <v>285</v>
      </c>
      <c r="B419" s="302" t="s">
        <v>599</v>
      </c>
      <c r="C419" s="302" t="s">
        <v>619</v>
      </c>
      <c r="D419" s="302" t="s">
        <v>254</v>
      </c>
      <c r="E419" s="303" t="s">
        <v>504</v>
      </c>
      <c r="F419" s="304">
        <v>1000</v>
      </c>
    </row>
    <row r="420" spans="1:6" s="282" customFormat="1" ht="10.5">
      <c r="A420" s="365" t="s">
        <v>285</v>
      </c>
      <c r="B420" s="133" t="s">
        <v>240</v>
      </c>
      <c r="C420" s="133"/>
      <c r="D420" s="133"/>
      <c r="E420" s="194" t="s">
        <v>31</v>
      </c>
      <c r="F420" s="366">
        <v>1000</v>
      </c>
    </row>
    <row r="421" spans="1:6" s="282" customFormat="1" ht="10.5">
      <c r="A421" s="359" t="s">
        <v>285</v>
      </c>
      <c r="B421" s="136" t="s">
        <v>32</v>
      </c>
      <c r="C421" s="136"/>
      <c r="D421" s="136"/>
      <c r="E421" s="182" t="s">
        <v>33</v>
      </c>
      <c r="F421" s="367">
        <v>1000</v>
      </c>
    </row>
    <row r="422" spans="1:6" s="282" customFormat="1" ht="22.5">
      <c r="A422" s="297" t="s">
        <v>285</v>
      </c>
      <c r="B422" s="242" t="s">
        <v>32</v>
      </c>
      <c r="C422" s="242" t="s">
        <v>500</v>
      </c>
      <c r="D422" s="242"/>
      <c r="E422" s="243" t="s">
        <v>501</v>
      </c>
      <c r="F422" s="299">
        <v>1000</v>
      </c>
    </row>
    <row r="423" spans="1:6" s="282" customFormat="1" ht="11.25">
      <c r="A423" s="300" t="s">
        <v>285</v>
      </c>
      <c r="B423" s="245" t="s">
        <v>32</v>
      </c>
      <c r="C423" s="245" t="s">
        <v>34</v>
      </c>
      <c r="D423" s="245"/>
      <c r="E423" s="246" t="s">
        <v>35</v>
      </c>
      <c r="F423" s="301">
        <v>1000</v>
      </c>
    </row>
    <row r="424" spans="1:6" s="282" customFormat="1" ht="11.25">
      <c r="A424" s="302" t="s">
        <v>285</v>
      </c>
      <c r="B424" s="248" t="s">
        <v>32</v>
      </c>
      <c r="C424" s="248" t="s">
        <v>34</v>
      </c>
      <c r="D424" s="248" t="s">
        <v>478</v>
      </c>
      <c r="E424" s="303" t="s">
        <v>58</v>
      </c>
      <c r="F424" s="304">
        <v>1000</v>
      </c>
    </row>
    <row r="425" spans="1:6" s="282" customFormat="1" ht="11.25">
      <c r="A425" s="302" t="s">
        <v>285</v>
      </c>
      <c r="B425" s="248" t="s">
        <v>32</v>
      </c>
      <c r="C425" s="248" t="s">
        <v>34</v>
      </c>
      <c r="D425" s="248" t="s">
        <v>254</v>
      </c>
      <c r="E425" s="249" t="s">
        <v>504</v>
      </c>
      <c r="F425" s="304">
        <v>1000</v>
      </c>
    </row>
    <row r="426" spans="1:6" s="293" customFormat="1" ht="26.25" customHeight="1">
      <c r="A426" s="368" t="s">
        <v>65</v>
      </c>
      <c r="B426" s="368"/>
      <c r="C426" s="368"/>
      <c r="D426" s="368"/>
      <c r="E426" s="368"/>
      <c r="F426" s="369">
        <v>1168360.3</v>
      </c>
    </row>
    <row r="427" spans="1:6" s="293" customFormat="1" ht="10.5">
      <c r="A427" s="351">
        <v>316</v>
      </c>
      <c r="B427" s="289" t="s">
        <v>237</v>
      </c>
      <c r="C427" s="289"/>
      <c r="D427" s="289"/>
      <c r="E427" s="315" t="s">
        <v>324</v>
      </c>
      <c r="F427" s="292">
        <v>31589.1</v>
      </c>
    </row>
    <row r="428" spans="1:6" s="293" customFormat="1" ht="10.5">
      <c r="A428" s="370">
        <v>316</v>
      </c>
      <c r="B428" s="294" t="s">
        <v>384</v>
      </c>
      <c r="C428" s="294"/>
      <c r="D428" s="294"/>
      <c r="E428" s="295" t="s">
        <v>385</v>
      </c>
      <c r="F428" s="296">
        <v>31589.1</v>
      </c>
    </row>
    <row r="429" spans="1:6" s="293" customFormat="1" ht="22.5">
      <c r="A429" s="371">
        <v>316</v>
      </c>
      <c r="B429" s="297" t="s">
        <v>384</v>
      </c>
      <c r="C429" s="297" t="s">
        <v>386</v>
      </c>
      <c r="D429" s="297"/>
      <c r="E429" s="298" t="s">
        <v>387</v>
      </c>
      <c r="F429" s="299">
        <v>31372.1</v>
      </c>
    </row>
    <row r="430" spans="1:6" s="293" customFormat="1" ht="11.25">
      <c r="A430" s="372">
        <v>316</v>
      </c>
      <c r="B430" s="300" t="s">
        <v>384</v>
      </c>
      <c r="C430" s="300" t="s">
        <v>388</v>
      </c>
      <c r="D430" s="300"/>
      <c r="E430" s="227" t="s">
        <v>389</v>
      </c>
      <c r="F430" s="301">
        <v>4236.8</v>
      </c>
    </row>
    <row r="431" spans="1:6" s="293" customFormat="1" ht="11.25">
      <c r="A431" s="373">
        <v>316</v>
      </c>
      <c r="B431" s="374" t="s">
        <v>384</v>
      </c>
      <c r="C431" s="374" t="s">
        <v>390</v>
      </c>
      <c r="D431" s="374"/>
      <c r="E431" s="375" t="s">
        <v>391</v>
      </c>
      <c r="F431" s="376">
        <v>4082.3</v>
      </c>
    </row>
    <row r="432" spans="1:6" s="293" customFormat="1" ht="11.25">
      <c r="A432" s="377">
        <v>316</v>
      </c>
      <c r="B432" s="302" t="s">
        <v>384</v>
      </c>
      <c r="C432" s="302" t="s">
        <v>390</v>
      </c>
      <c r="D432" s="302" t="s">
        <v>392</v>
      </c>
      <c r="E432" s="303" t="s">
        <v>393</v>
      </c>
      <c r="F432" s="304">
        <v>4082.3</v>
      </c>
    </row>
    <row r="433" spans="1:6" s="293" customFormat="1" ht="11.25">
      <c r="A433" s="377">
        <v>316</v>
      </c>
      <c r="B433" s="302" t="s">
        <v>384</v>
      </c>
      <c r="C433" s="302" t="s">
        <v>390</v>
      </c>
      <c r="D433" s="302" t="s">
        <v>308</v>
      </c>
      <c r="E433" s="303" t="s">
        <v>394</v>
      </c>
      <c r="F433" s="304">
        <v>4082.3</v>
      </c>
    </row>
    <row r="434" spans="1:6" s="293" customFormat="1" ht="11.25">
      <c r="A434" s="372">
        <v>316</v>
      </c>
      <c r="B434" s="300" t="s">
        <v>384</v>
      </c>
      <c r="C434" s="300" t="s">
        <v>395</v>
      </c>
      <c r="D434" s="300"/>
      <c r="E434" s="227" t="s">
        <v>396</v>
      </c>
      <c r="F434" s="301">
        <v>154.5</v>
      </c>
    </row>
    <row r="435" spans="1:6" s="293" customFormat="1" ht="11.25">
      <c r="A435" s="377">
        <v>316</v>
      </c>
      <c r="B435" s="302" t="s">
        <v>384</v>
      </c>
      <c r="C435" s="302" t="s">
        <v>395</v>
      </c>
      <c r="D435" s="302" t="s">
        <v>392</v>
      </c>
      <c r="E435" s="303" t="s">
        <v>393</v>
      </c>
      <c r="F435" s="304">
        <v>154.5</v>
      </c>
    </row>
    <row r="436" spans="1:6" s="293" customFormat="1" ht="11.25">
      <c r="A436" s="377">
        <v>316</v>
      </c>
      <c r="B436" s="302" t="s">
        <v>384</v>
      </c>
      <c r="C436" s="302" t="s">
        <v>395</v>
      </c>
      <c r="D436" s="302" t="s">
        <v>308</v>
      </c>
      <c r="E436" s="303" t="s">
        <v>397</v>
      </c>
      <c r="F436" s="304">
        <v>154.5</v>
      </c>
    </row>
    <row r="437" spans="1:6" s="293" customFormat="1" ht="11.25">
      <c r="A437" s="372">
        <v>316</v>
      </c>
      <c r="B437" s="300" t="s">
        <v>384</v>
      </c>
      <c r="C437" s="300" t="s">
        <v>398</v>
      </c>
      <c r="D437" s="300"/>
      <c r="E437" s="227" t="s">
        <v>399</v>
      </c>
      <c r="F437" s="301">
        <v>500</v>
      </c>
    </row>
    <row r="438" spans="1:6" s="293" customFormat="1" ht="11.25">
      <c r="A438" s="372">
        <v>316</v>
      </c>
      <c r="B438" s="300" t="s">
        <v>384</v>
      </c>
      <c r="C438" s="300" t="s">
        <v>400</v>
      </c>
      <c r="D438" s="300"/>
      <c r="E438" s="227" t="s">
        <v>401</v>
      </c>
      <c r="F438" s="301">
        <v>500</v>
      </c>
    </row>
    <row r="439" spans="1:6" s="293" customFormat="1" ht="11.25">
      <c r="A439" s="377">
        <v>316</v>
      </c>
      <c r="B439" s="302" t="s">
        <v>384</v>
      </c>
      <c r="C439" s="302" t="s">
        <v>400</v>
      </c>
      <c r="D439" s="302" t="s">
        <v>341</v>
      </c>
      <c r="E439" s="303" t="s">
        <v>342</v>
      </c>
      <c r="F439" s="304">
        <v>500</v>
      </c>
    </row>
    <row r="440" spans="1:6" s="293" customFormat="1" ht="11.25">
      <c r="A440" s="377">
        <v>316</v>
      </c>
      <c r="B440" s="302" t="s">
        <v>384</v>
      </c>
      <c r="C440" s="302" t="s">
        <v>400</v>
      </c>
      <c r="D440" s="302" t="s">
        <v>343</v>
      </c>
      <c r="E440" s="303" t="s">
        <v>344</v>
      </c>
      <c r="F440" s="304">
        <v>500</v>
      </c>
    </row>
    <row r="441" spans="1:6" s="293" customFormat="1" ht="11.25">
      <c r="A441" s="372">
        <v>316</v>
      </c>
      <c r="B441" s="300" t="s">
        <v>384</v>
      </c>
      <c r="C441" s="300" t="s">
        <v>402</v>
      </c>
      <c r="D441" s="300"/>
      <c r="E441" s="227" t="s">
        <v>403</v>
      </c>
      <c r="F441" s="301">
        <v>26635.3</v>
      </c>
    </row>
    <row r="442" spans="1:6" s="293" customFormat="1" ht="22.5">
      <c r="A442" s="372">
        <v>316</v>
      </c>
      <c r="B442" s="300" t="s">
        <v>384</v>
      </c>
      <c r="C442" s="300" t="s">
        <v>404</v>
      </c>
      <c r="D442" s="300"/>
      <c r="E442" s="227" t="s">
        <v>405</v>
      </c>
      <c r="F442" s="301">
        <v>5786.4</v>
      </c>
    </row>
    <row r="443" spans="1:6" s="293" customFormat="1" ht="33.75">
      <c r="A443" s="377">
        <v>316</v>
      </c>
      <c r="B443" s="302" t="s">
        <v>384</v>
      </c>
      <c r="C443" s="302" t="s">
        <v>404</v>
      </c>
      <c r="D443" s="302" t="s">
        <v>331</v>
      </c>
      <c r="E443" s="303" t="s">
        <v>332</v>
      </c>
      <c r="F443" s="304">
        <v>5193.2</v>
      </c>
    </row>
    <row r="444" spans="1:6" s="293" customFormat="1" ht="11.25">
      <c r="A444" s="377">
        <v>316</v>
      </c>
      <c r="B444" s="302" t="s">
        <v>384</v>
      </c>
      <c r="C444" s="302" t="s">
        <v>404</v>
      </c>
      <c r="D444" s="302" t="s">
        <v>241</v>
      </c>
      <c r="E444" s="303" t="s">
        <v>333</v>
      </c>
      <c r="F444" s="304">
        <v>5193.2</v>
      </c>
    </row>
    <row r="445" spans="1:6" s="293" customFormat="1" ht="11.25">
      <c r="A445" s="377">
        <v>316</v>
      </c>
      <c r="B445" s="302" t="s">
        <v>384</v>
      </c>
      <c r="C445" s="302" t="s">
        <v>404</v>
      </c>
      <c r="D445" s="302" t="s">
        <v>341</v>
      </c>
      <c r="E445" s="303" t="s">
        <v>342</v>
      </c>
      <c r="F445" s="304">
        <v>593.2</v>
      </c>
    </row>
    <row r="446" spans="1:6" s="293" customFormat="1" ht="11.25">
      <c r="A446" s="377">
        <v>316</v>
      </c>
      <c r="B446" s="302" t="s">
        <v>384</v>
      </c>
      <c r="C446" s="302" t="s">
        <v>404</v>
      </c>
      <c r="D446" s="302" t="s">
        <v>343</v>
      </c>
      <c r="E446" s="303" t="s">
        <v>344</v>
      </c>
      <c r="F446" s="304">
        <v>593.2</v>
      </c>
    </row>
    <row r="447" spans="1:6" s="293" customFormat="1" ht="22.5">
      <c r="A447" s="372">
        <v>316</v>
      </c>
      <c r="B447" s="300" t="s">
        <v>384</v>
      </c>
      <c r="C447" s="300" t="s">
        <v>406</v>
      </c>
      <c r="D447" s="300"/>
      <c r="E447" s="227" t="s">
        <v>407</v>
      </c>
      <c r="F447" s="301">
        <v>156.7</v>
      </c>
    </row>
    <row r="448" spans="1:6" s="293" customFormat="1" ht="33.75">
      <c r="A448" s="377">
        <v>316</v>
      </c>
      <c r="B448" s="302" t="s">
        <v>384</v>
      </c>
      <c r="C448" s="302" t="s">
        <v>406</v>
      </c>
      <c r="D448" s="302" t="s">
        <v>331</v>
      </c>
      <c r="E448" s="303" t="s">
        <v>332</v>
      </c>
      <c r="F448" s="304">
        <v>129.7</v>
      </c>
    </row>
    <row r="449" spans="1:6" s="293" customFormat="1" ht="11.25">
      <c r="A449" s="377">
        <v>316</v>
      </c>
      <c r="B449" s="302" t="s">
        <v>408</v>
      </c>
      <c r="C449" s="302" t="s">
        <v>406</v>
      </c>
      <c r="D449" s="302" t="s">
        <v>241</v>
      </c>
      <c r="E449" s="303" t="s">
        <v>333</v>
      </c>
      <c r="F449" s="304">
        <v>129.7</v>
      </c>
    </row>
    <row r="450" spans="1:6" s="293" customFormat="1" ht="11.25">
      <c r="A450" s="377">
        <v>316</v>
      </c>
      <c r="B450" s="302" t="s">
        <v>408</v>
      </c>
      <c r="C450" s="302" t="s">
        <v>406</v>
      </c>
      <c r="D450" s="302" t="s">
        <v>341</v>
      </c>
      <c r="E450" s="303" t="s">
        <v>342</v>
      </c>
      <c r="F450" s="304">
        <v>27</v>
      </c>
    </row>
    <row r="451" spans="1:6" s="293" customFormat="1" ht="11.25">
      <c r="A451" s="377">
        <v>316</v>
      </c>
      <c r="B451" s="302" t="s">
        <v>384</v>
      </c>
      <c r="C451" s="302" t="s">
        <v>406</v>
      </c>
      <c r="D451" s="302" t="s">
        <v>343</v>
      </c>
      <c r="E451" s="303" t="s">
        <v>344</v>
      </c>
      <c r="F451" s="304">
        <v>27</v>
      </c>
    </row>
    <row r="452" spans="1:6" s="293" customFormat="1" ht="11.25">
      <c r="A452" s="372">
        <v>316</v>
      </c>
      <c r="B452" s="300" t="s">
        <v>384</v>
      </c>
      <c r="C452" s="300" t="s">
        <v>409</v>
      </c>
      <c r="D452" s="300"/>
      <c r="E452" s="227" t="s">
        <v>330</v>
      </c>
      <c r="F452" s="301">
        <v>20692.2</v>
      </c>
    </row>
    <row r="453" spans="1:6" s="293" customFormat="1" ht="33.75">
      <c r="A453" s="377">
        <v>316</v>
      </c>
      <c r="B453" s="302" t="s">
        <v>384</v>
      </c>
      <c r="C453" s="302" t="s">
        <v>409</v>
      </c>
      <c r="D453" s="302" t="s">
        <v>331</v>
      </c>
      <c r="E453" s="303" t="s">
        <v>332</v>
      </c>
      <c r="F453" s="304">
        <v>19399.5</v>
      </c>
    </row>
    <row r="454" spans="1:6" s="293" customFormat="1" ht="11.25">
      <c r="A454" s="377">
        <v>316</v>
      </c>
      <c r="B454" s="302" t="s">
        <v>384</v>
      </c>
      <c r="C454" s="302" t="s">
        <v>409</v>
      </c>
      <c r="D454" s="302" t="s">
        <v>241</v>
      </c>
      <c r="E454" s="303" t="s">
        <v>333</v>
      </c>
      <c r="F454" s="304">
        <v>19399.5</v>
      </c>
    </row>
    <row r="455" spans="1:6" s="293" customFormat="1" ht="11.25">
      <c r="A455" s="377">
        <v>316</v>
      </c>
      <c r="B455" s="302" t="s">
        <v>384</v>
      </c>
      <c r="C455" s="302" t="s">
        <v>409</v>
      </c>
      <c r="D455" s="302" t="s">
        <v>341</v>
      </c>
      <c r="E455" s="303" t="s">
        <v>342</v>
      </c>
      <c r="F455" s="304">
        <v>1289.7</v>
      </c>
    </row>
    <row r="456" spans="1:6" s="293" customFormat="1" ht="11.25">
      <c r="A456" s="377">
        <v>316</v>
      </c>
      <c r="B456" s="302" t="s">
        <v>384</v>
      </c>
      <c r="C456" s="302" t="s">
        <v>409</v>
      </c>
      <c r="D456" s="302" t="s">
        <v>343</v>
      </c>
      <c r="E456" s="303" t="s">
        <v>344</v>
      </c>
      <c r="F456" s="304">
        <v>1289.7</v>
      </c>
    </row>
    <row r="457" spans="1:6" s="293" customFormat="1" ht="11.25">
      <c r="A457" s="377">
        <v>316</v>
      </c>
      <c r="B457" s="302" t="s">
        <v>384</v>
      </c>
      <c r="C457" s="302" t="s">
        <v>409</v>
      </c>
      <c r="D457" s="302" t="s">
        <v>345</v>
      </c>
      <c r="E457" s="303" t="s">
        <v>346</v>
      </c>
      <c r="F457" s="304">
        <v>3</v>
      </c>
    </row>
    <row r="458" spans="1:6" s="293" customFormat="1" ht="11.25">
      <c r="A458" s="377">
        <v>316</v>
      </c>
      <c r="B458" s="302" t="s">
        <v>384</v>
      </c>
      <c r="C458" s="302" t="s">
        <v>409</v>
      </c>
      <c r="D458" s="302" t="s">
        <v>347</v>
      </c>
      <c r="E458" s="303" t="s">
        <v>348</v>
      </c>
      <c r="F458" s="378">
        <v>3</v>
      </c>
    </row>
    <row r="459" spans="1:6" s="293" customFormat="1" ht="22.5">
      <c r="A459" s="371">
        <v>316</v>
      </c>
      <c r="B459" s="297" t="s">
        <v>384</v>
      </c>
      <c r="C459" s="297" t="s">
        <v>436</v>
      </c>
      <c r="D459" s="297"/>
      <c r="E459" s="298" t="s">
        <v>437</v>
      </c>
      <c r="F459" s="299">
        <v>217</v>
      </c>
    </row>
    <row r="460" spans="1:6" s="293" customFormat="1" ht="11.25">
      <c r="A460" s="372">
        <v>316</v>
      </c>
      <c r="B460" s="300" t="s">
        <v>384</v>
      </c>
      <c r="C460" s="300" t="s">
        <v>438</v>
      </c>
      <c r="D460" s="300"/>
      <c r="E460" s="227" t="s">
        <v>439</v>
      </c>
      <c r="F460" s="301">
        <v>217</v>
      </c>
    </row>
    <row r="461" spans="1:6" s="293" customFormat="1" ht="11.25">
      <c r="A461" s="372">
        <v>316</v>
      </c>
      <c r="B461" s="300" t="s">
        <v>384</v>
      </c>
      <c r="C461" s="300" t="s">
        <v>440</v>
      </c>
      <c r="D461" s="300"/>
      <c r="E461" s="227" t="s">
        <v>441</v>
      </c>
      <c r="F461" s="301">
        <v>217</v>
      </c>
    </row>
    <row r="462" spans="1:6" s="293" customFormat="1" ht="11.25">
      <c r="A462" s="377">
        <v>316</v>
      </c>
      <c r="B462" s="302" t="s">
        <v>384</v>
      </c>
      <c r="C462" s="302" t="s">
        <v>440</v>
      </c>
      <c r="D462" s="302" t="s">
        <v>392</v>
      </c>
      <c r="E462" s="303" t="s">
        <v>393</v>
      </c>
      <c r="F462" s="304">
        <v>217</v>
      </c>
    </row>
    <row r="463" spans="1:6" s="293" customFormat="1" ht="11.25">
      <c r="A463" s="377">
        <v>316</v>
      </c>
      <c r="B463" s="302" t="s">
        <v>384</v>
      </c>
      <c r="C463" s="302" t="s">
        <v>440</v>
      </c>
      <c r="D463" s="302" t="s">
        <v>308</v>
      </c>
      <c r="E463" s="303" t="s">
        <v>394</v>
      </c>
      <c r="F463" s="304">
        <v>217</v>
      </c>
    </row>
    <row r="464" spans="1:6" ht="11.25">
      <c r="A464" s="379" t="s">
        <v>290</v>
      </c>
      <c r="B464" s="379" t="s">
        <v>176</v>
      </c>
      <c r="C464" s="379"/>
      <c r="D464" s="379"/>
      <c r="E464" s="315" t="s">
        <v>471</v>
      </c>
      <c r="F464" s="380">
        <v>279</v>
      </c>
    </row>
    <row r="465" spans="1:6" ht="11.25">
      <c r="A465" s="381">
        <v>316</v>
      </c>
      <c r="B465" s="382" t="s">
        <v>516</v>
      </c>
      <c r="C465" s="382"/>
      <c r="D465" s="382"/>
      <c r="E465" s="295" t="s">
        <v>517</v>
      </c>
      <c r="F465" s="383">
        <v>279</v>
      </c>
    </row>
    <row r="466" spans="1:6" ht="22.5">
      <c r="A466" s="308">
        <v>316</v>
      </c>
      <c r="B466" s="297" t="s">
        <v>516</v>
      </c>
      <c r="C466" s="297" t="s">
        <v>386</v>
      </c>
      <c r="D466" s="297"/>
      <c r="E466" s="298" t="s">
        <v>387</v>
      </c>
      <c r="F466" s="384">
        <v>279</v>
      </c>
    </row>
    <row r="467" spans="1:6" ht="11.25">
      <c r="A467" s="310">
        <v>316</v>
      </c>
      <c r="B467" s="374" t="s">
        <v>516</v>
      </c>
      <c r="C467" s="374" t="s">
        <v>518</v>
      </c>
      <c r="D467" s="374"/>
      <c r="E467" s="375" t="s">
        <v>519</v>
      </c>
      <c r="F467" s="376">
        <v>279</v>
      </c>
    </row>
    <row r="468" spans="1:6" ht="11.25">
      <c r="A468" s="310">
        <v>316</v>
      </c>
      <c r="B468" s="300" t="s">
        <v>516</v>
      </c>
      <c r="C468" s="300" t="s">
        <v>520</v>
      </c>
      <c r="D468" s="300"/>
      <c r="E468" s="227" t="s">
        <v>521</v>
      </c>
      <c r="F468" s="376">
        <v>279</v>
      </c>
    </row>
    <row r="469" spans="1:6" s="386" customFormat="1" ht="11.25">
      <c r="A469" s="312">
        <v>316</v>
      </c>
      <c r="B469" s="302" t="s">
        <v>516</v>
      </c>
      <c r="C469" s="302" t="s">
        <v>520</v>
      </c>
      <c r="D469" s="302" t="s">
        <v>392</v>
      </c>
      <c r="E469" s="303" t="s">
        <v>393</v>
      </c>
      <c r="F469" s="385">
        <v>279</v>
      </c>
    </row>
    <row r="470" spans="1:6" s="387" customFormat="1" ht="11.25">
      <c r="A470" s="312">
        <v>316</v>
      </c>
      <c r="B470" s="302" t="s">
        <v>516</v>
      </c>
      <c r="C470" s="302" t="s">
        <v>520</v>
      </c>
      <c r="D470" s="302" t="s">
        <v>308</v>
      </c>
      <c r="E470" s="303" t="s">
        <v>397</v>
      </c>
      <c r="F470" s="385">
        <v>279</v>
      </c>
    </row>
    <row r="471" spans="1:6" s="293" customFormat="1" ht="10.5">
      <c r="A471" s="351">
        <v>316</v>
      </c>
      <c r="B471" s="289" t="s">
        <v>281</v>
      </c>
      <c r="C471" s="351"/>
      <c r="D471" s="351"/>
      <c r="E471" s="388" t="s">
        <v>598</v>
      </c>
      <c r="F471" s="292">
        <v>991082.6</v>
      </c>
    </row>
    <row r="472" spans="1:6" s="293" customFormat="1" ht="10.5">
      <c r="A472" s="370">
        <v>316</v>
      </c>
      <c r="B472" s="294" t="s">
        <v>599</v>
      </c>
      <c r="C472" s="294"/>
      <c r="D472" s="294"/>
      <c r="E472" s="295" t="s">
        <v>600</v>
      </c>
      <c r="F472" s="367">
        <v>451254.6</v>
      </c>
    </row>
    <row r="473" spans="1:6" s="293" customFormat="1" ht="22.5">
      <c r="A473" s="371">
        <v>316</v>
      </c>
      <c r="B473" s="297" t="s">
        <v>599</v>
      </c>
      <c r="C473" s="297" t="s">
        <v>386</v>
      </c>
      <c r="D473" s="297"/>
      <c r="E473" s="298" t="s">
        <v>387</v>
      </c>
      <c r="F473" s="299">
        <v>450192.6</v>
      </c>
    </row>
    <row r="474" spans="1:6" s="293" customFormat="1" ht="11.25">
      <c r="A474" s="372">
        <v>316</v>
      </c>
      <c r="B474" s="300" t="s">
        <v>599</v>
      </c>
      <c r="C474" s="300" t="s">
        <v>601</v>
      </c>
      <c r="D474" s="300"/>
      <c r="E474" s="227" t="s">
        <v>602</v>
      </c>
      <c r="F474" s="301">
        <v>450192.6</v>
      </c>
    </row>
    <row r="475" spans="1:6" s="293" customFormat="1" ht="11.25">
      <c r="A475" s="372">
        <v>316</v>
      </c>
      <c r="B475" s="300" t="s">
        <v>599</v>
      </c>
      <c r="C475" s="300" t="s">
        <v>603</v>
      </c>
      <c r="D475" s="300"/>
      <c r="E475" s="227" t="s">
        <v>604</v>
      </c>
      <c r="F475" s="301">
        <v>310735.7</v>
      </c>
    </row>
    <row r="476" spans="1:6" s="293" customFormat="1" ht="11.25">
      <c r="A476" s="377">
        <v>316</v>
      </c>
      <c r="B476" s="302" t="s">
        <v>599</v>
      </c>
      <c r="C476" s="302" t="s">
        <v>603</v>
      </c>
      <c r="D476" s="302" t="s">
        <v>392</v>
      </c>
      <c r="E476" s="303" t="s">
        <v>393</v>
      </c>
      <c r="F476" s="304">
        <v>310735.7</v>
      </c>
    </row>
    <row r="477" spans="1:6" s="293" customFormat="1" ht="11.25">
      <c r="A477" s="377">
        <v>316</v>
      </c>
      <c r="B477" s="302" t="s">
        <v>599</v>
      </c>
      <c r="C477" s="302" t="s">
        <v>603</v>
      </c>
      <c r="D477" s="302" t="s">
        <v>308</v>
      </c>
      <c r="E477" s="303" t="s">
        <v>394</v>
      </c>
      <c r="F477" s="304">
        <v>310735.7</v>
      </c>
    </row>
    <row r="478" spans="1:6" s="293" customFormat="1" ht="11.25">
      <c r="A478" s="372">
        <v>316</v>
      </c>
      <c r="B478" s="300" t="s">
        <v>599</v>
      </c>
      <c r="C478" s="300" t="s">
        <v>605</v>
      </c>
      <c r="D478" s="300"/>
      <c r="E478" s="227" t="s">
        <v>391</v>
      </c>
      <c r="F478" s="301">
        <v>117626.3</v>
      </c>
    </row>
    <row r="479" spans="1:6" s="293" customFormat="1" ht="11.25">
      <c r="A479" s="377">
        <v>316</v>
      </c>
      <c r="B479" s="302" t="s">
        <v>599</v>
      </c>
      <c r="C479" s="302" t="s">
        <v>605</v>
      </c>
      <c r="D479" s="302" t="s">
        <v>392</v>
      </c>
      <c r="E479" s="303" t="s">
        <v>393</v>
      </c>
      <c r="F479" s="304">
        <v>117626.3</v>
      </c>
    </row>
    <row r="480" spans="1:6" s="293" customFormat="1" ht="11.25">
      <c r="A480" s="377">
        <v>316</v>
      </c>
      <c r="B480" s="302" t="s">
        <v>599</v>
      </c>
      <c r="C480" s="302" t="s">
        <v>605</v>
      </c>
      <c r="D480" s="302" t="s">
        <v>308</v>
      </c>
      <c r="E480" s="303" t="s">
        <v>394</v>
      </c>
      <c r="F480" s="304">
        <v>117626.3</v>
      </c>
    </row>
    <row r="481" spans="1:6" s="293" customFormat="1" ht="11.25">
      <c r="A481" s="372">
        <v>316</v>
      </c>
      <c r="B481" s="300" t="s">
        <v>599</v>
      </c>
      <c r="C481" s="300" t="s">
        <v>606</v>
      </c>
      <c r="D481" s="300"/>
      <c r="E481" s="227" t="s">
        <v>396</v>
      </c>
      <c r="F481" s="301">
        <v>6890.9</v>
      </c>
    </row>
    <row r="482" spans="1:6" s="293" customFormat="1" ht="11.25">
      <c r="A482" s="377">
        <v>316</v>
      </c>
      <c r="B482" s="302" t="s">
        <v>599</v>
      </c>
      <c r="C482" s="302" t="s">
        <v>606</v>
      </c>
      <c r="D482" s="302" t="s">
        <v>392</v>
      </c>
      <c r="E482" s="303" t="s">
        <v>393</v>
      </c>
      <c r="F482" s="304">
        <v>6890.9</v>
      </c>
    </row>
    <row r="483" spans="1:6" s="293" customFormat="1" ht="11.25">
      <c r="A483" s="377">
        <v>316</v>
      </c>
      <c r="B483" s="302" t="s">
        <v>599</v>
      </c>
      <c r="C483" s="302" t="s">
        <v>606</v>
      </c>
      <c r="D483" s="302" t="s">
        <v>308</v>
      </c>
      <c r="E483" s="303" t="s">
        <v>394</v>
      </c>
      <c r="F483" s="304">
        <v>6890.9</v>
      </c>
    </row>
    <row r="484" spans="1:6" s="293" customFormat="1" ht="22.5">
      <c r="A484" s="372">
        <v>316</v>
      </c>
      <c r="B484" s="300" t="s">
        <v>599</v>
      </c>
      <c r="C484" s="300" t="s">
        <v>607</v>
      </c>
      <c r="D484" s="300"/>
      <c r="E484" s="227" t="s">
        <v>608</v>
      </c>
      <c r="F484" s="301">
        <v>11939.7</v>
      </c>
    </row>
    <row r="485" spans="1:6" s="293" customFormat="1" ht="11.25">
      <c r="A485" s="377">
        <v>316</v>
      </c>
      <c r="B485" s="302" t="s">
        <v>599</v>
      </c>
      <c r="C485" s="302" t="s">
        <v>607</v>
      </c>
      <c r="D485" s="302" t="s">
        <v>478</v>
      </c>
      <c r="E485" s="196" t="s">
        <v>479</v>
      </c>
      <c r="F485" s="304">
        <v>11939.7</v>
      </c>
    </row>
    <row r="486" spans="1:6" s="293" customFormat="1" ht="45">
      <c r="A486" s="377">
        <v>316</v>
      </c>
      <c r="B486" s="302" t="s">
        <v>599</v>
      </c>
      <c r="C486" s="302" t="s">
        <v>607</v>
      </c>
      <c r="D486" s="302" t="s">
        <v>609</v>
      </c>
      <c r="E486" s="196" t="s">
        <v>610</v>
      </c>
      <c r="F486" s="304">
        <v>11939.7</v>
      </c>
    </row>
    <row r="487" spans="1:6" s="293" customFormat="1" ht="22.5">
      <c r="A487" s="372">
        <v>316</v>
      </c>
      <c r="B487" s="300" t="s">
        <v>599</v>
      </c>
      <c r="C487" s="300" t="s">
        <v>611</v>
      </c>
      <c r="D487" s="300"/>
      <c r="E487" s="227" t="s">
        <v>612</v>
      </c>
      <c r="F487" s="301">
        <v>3000</v>
      </c>
    </row>
    <row r="488" spans="1:6" s="293" customFormat="1" ht="11.25">
      <c r="A488" s="377">
        <v>316</v>
      </c>
      <c r="B488" s="302" t="s">
        <v>599</v>
      </c>
      <c r="C488" s="302" t="s">
        <v>611</v>
      </c>
      <c r="D488" s="302" t="s">
        <v>478</v>
      </c>
      <c r="E488" s="196" t="s">
        <v>479</v>
      </c>
      <c r="F488" s="304">
        <v>3000</v>
      </c>
    </row>
    <row r="489" spans="1:6" s="293" customFormat="1" ht="45">
      <c r="A489" s="377">
        <v>316</v>
      </c>
      <c r="B489" s="302" t="s">
        <v>599</v>
      </c>
      <c r="C489" s="302" t="s">
        <v>611</v>
      </c>
      <c r="D489" s="302" t="s">
        <v>609</v>
      </c>
      <c r="E489" s="196" t="s">
        <v>610</v>
      </c>
      <c r="F489" s="304">
        <v>3000</v>
      </c>
    </row>
    <row r="490" spans="1:6" s="293" customFormat="1" ht="22.5">
      <c r="A490" s="371">
        <v>316</v>
      </c>
      <c r="B490" s="297" t="s">
        <v>599</v>
      </c>
      <c r="C490" s="297" t="s">
        <v>436</v>
      </c>
      <c r="D490" s="297"/>
      <c r="E490" s="298" t="s">
        <v>437</v>
      </c>
      <c r="F490" s="299">
        <v>924</v>
      </c>
    </row>
    <row r="491" spans="1:6" s="293" customFormat="1" ht="11.25">
      <c r="A491" s="372">
        <v>316</v>
      </c>
      <c r="B491" s="300" t="s">
        <v>599</v>
      </c>
      <c r="C491" s="300" t="s">
        <v>438</v>
      </c>
      <c r="D491" s="300"/>
      <c r="E491" s="227" t="s">
        <v>439</v>
      </c>
      <c r="F491" s="301">
        <v>924</v>
      </c>
    </row>
    <row r="492" spans="1:6" s="293" customFormat="1" ht="11.25">
      <c r="A492" s="372">
        <v>316</v>
      </c>
      <c r="B492" s="300" t="s">
        <v>599</v>
      </c>
      <c r="C492" s="300" t="s">
        <v>440</v>
      </c>
      <c r="D492" s="300"/>
      <c r="E492" s="227" t="s">
        <v>613</v>
      </c>
      <c r="F492" s="301">
        <v>924</v>
      </c>
    </row>
    <row r="493" spans="1:6" s="293" customFormat="1" ht="11.25">
      <c r="A493" s="377">
        <v>316</v>
      </c>
      <c r="B493" s="302" t="s">
        <v>599</v>
      </c>
      <c r="C493" s="302" t="s">
        <v>440</v>
      </c>
      <c r="D493" s="302" t="s">
        <v>392</v>
      </c>
      <c r="E493" s="303" t="s">
        <v>393</v>
      </c>
      <c r="F493" s="304">
        <v>924</v>
      </c>
    </row>
    <row r="494" spans="1:6" s="293" customFormat="1" ht="11.25">
      <c r="A494" s="377">
        <v>316</v>
      </c>
      <c r="B494" s="302" t="s">
        <v>599</v>
      </c>
      <c r="C494" s="302" t="s">
        <v>440</v>
      </c>
      <c r="D494" s="302" t="s">
        <v>308</v>
      </c>
      <c r="E494" s="303" t="s">
        <v>394</v>
      </c>
      <c r="F494" s="304">
        <v>924</v>
      </c>
    </row>
    <row r="495" spans="1:6" s="293" customFormat="1" ht="22.5">
      <c r="A495" s="371">
        <v>316</v>
      </c>
      <c r="B495" s="297" t="s">
        <v>599</v>
      </c>
      <c r="C495" s="297" t="s">
        <v>556</v>
      </c>
      <c r="D495" s="297"/>
      <c r="E495" s="298" t="s">
        <v>557</v>
      </c>
      <c r="F495" s="299">
        <v>138</v>
      </c>
    </row>
    <row r="496" spans="1:6" s="293" customFormat="1" ht="11.25">
      <c r="A496" s="372">
        <v>316</v>
      </c>
      <c r="B496" s="300" t="s">
        <v>599</v>
      </c>
      <c r="C496" s="300" t="s">
        <v>614</v>
      </c>
      <c r="D496" s="300"/>
      <c r="E496" s="227" t="s">
        <v>615</v>
      </c>
      <c r="F496" s="301">
        <v>138</v>
      </c>
    </row>
    <row r="497" spans="1:6" s="293" customFormat="1" ht="11.25">
      <c r="A497" s="377">
        <v>316</v>
      </c>
      <c r="B497" s="302" t="s">
        <v>599</v>
      </c>
      <c r="C497" s="302" t="s">
        <v>614</v>
      </c>
      <c r="D497" s="302" t="s">
        <v>392</v>
      </c>
      <c r="E497" s="303" t="s">
        <v>393</v>
      </c>
      <c r="F497" s="304">
        <v>138</v>
      </c>
    </row>
    <row r="498" spans="1:6" s="293" customFormat="1" ht="11.25">
      <c r="A498" s="377">
        <v>316</v>
      </c>
      <c r="B498" s="302" t="s">
        <v>599</v>
      </c>
      <c r="C498" s="302" t="s">
        <v>614</v>
      </c>
      <c r="D498" s="302" t="s">
        <v>308</v>
      </c>
      <c r="E498" s="303" t="s">
        <v>394</v>
      </c>
      <c r="F498" s="304">
        <v>138</v>
      </c>
    </row>
    <row r="499" spans="1:6" s="293" customFormat="1" ht="10.5">
      <c r="A499" s="294" t="s">
        <v>290</v>
      </c>
      <c r="B499" s="294" t="s">
        <v>621</v>
      </c>
      <c r="C499" s="294"/>
      <c r="D499" s="294"/>
      <c r="E499" s="295" t="s">
        <v>622</v>
      </c>
      <c r="F499" s="296">
        <v>492498.1</v>
      </c>
    </row>
    <row r="500" spans="1:6" s="293" customFormat="1" ht="22.5">
      <c r="A500" s="297" t="s">
        <v>290</v>
      </c>
      <c r="B500" s="297" t="s">
        <v>621</v>
      </c>
      <c r="C500" s="297" t="s">
        <v>386</v>
      </c>
      <c r="D500" s="297"/>
      <c r="E500" s="298" t="s">
        <v>387</v>
      </c>
      <c r="F500" s="299">
        <v>490589.8</v>
      </c>
    </row>
    <row r="501" spans="1:6" s="293" customFormat="1" ht="11.25">
      <c r="A501" s="300" t="s">
        <v>290</v>
      </c>
      <c r="B501" s="300" t="s">
        <v>621</v>
      </c>
      <c r="C501" s="300" t="s">
        <v>601</v>
      </c>
      <c r="D501" s="300"/>
      <c r="E501" s="227" t="s">
        <v>602</v>
      </c>
      <c r="F501" s="301">
        <v>411552.3</v>
      </c>
    </row>
    <row r="502" spans="1:6" s="293" customFormat="1" ht="11.25">
      <c r="A502" s="300" t="s">
        <v>290</v>
      </c>
      <c r="B502" s="300" t="s">
        <v>621</v>
      </c>
      <c r="C502" s="300" t="s">
        <v>603</v>
      </c>
      <c r="D502" s="300"/>
      <c r="E502" s="227" t="s">
        <v>604</v>
      </c>
      <c r="F502" s="301">
        <v>312346.5</v>
      </c>
    </row>
    <row r="503" spans="1:6" s="293" customFormat="1" ht="11.25">
      <c r="A503" s="302" t="s">
        <v>290</v>
      </c>
      <c r="B503" s="302" t="s">
        <v>621</v>
      </c>
      <c r="C503" s="302" t="s">
        <v>603</v>
      </c>
      <c r="D503" s="302" t="s">
        <v>392</v>
      </c>
      <c r="E503" s="303" t="s">
        <v>393</v>
      </c>
      <c r="F503" s="304">
        <v>312346.5</v>
      </c>
    </row>
    <row r="504" spans="1:6" s="293" customFormat="1" ht="11.25">
      <c r="A504" s="302" t="s">
        <v>290</v>
      </c>
      <c r="B504" s="302" t="s">
        <v>621</v>
      </c>
      <c r="C504" s="302" t="s">
        <v>603</v>
      </c>
      <c r="D504" s="302" t="s">
        <v>308</v>
      </c>
      <c r="E504" s="303" t="s">
        <v>394</v>
      </c>
      <c r="F504" s="304">
        <v>305636.2</v>
      </c>
    </row>
    <row r="505" spans="1:6" s="293" customFormat="1" ht="11.25">
      <c r="A505" s="302" t="s">
        <v>290</v>
      </c>
      <c r="B505" s="302" t="s">
        <v>621</v>
      </c>
      <c r="C505" s="302" t="s">
        <v>603</v>
      </c>
      <c r="D505" s="302" t="s">
        <v>430</v>
      </c>
      <c r="E505" s="303" t="s">
        <v>431</v>
      </c>
      <c r="F505" s="304">
        <v>6710.3</v>
      </c>
    </row>
    <row r="506" spans="1:6" s="293" customFormat="1" ht="11.25">
      <c r="A506" s="300" t="s">
        <v>290</v>
      </c>
      <c r="B506" s="300" t="s">
        <v>621</v>
      </c>
      <c r="C506" s="300" t="s">
        <v>605</v>
      </c>
      <c r="D506" s="300"/>
      <c r="E506" s="227" t="s">
        <v>391</v>
      </c>
      <c r="F506" s="301">
        <v>87594.3</v>
      </c>
    </row>
    <row r="507" spans="1:6" s="293" customFormat="1" ht="11.25">
      <c r="A507" s="302" t="s">
        <v>290</v>
      </c>
      <c r="B507" s="302" t="s">
        <v>621</v>
      </c>
      <c r="C507" s="302" t="s">
        <v>605</v>
      </c>
      <c r="D507" s="302" t="s">
        <v>392</v>
      </c>
      <c r="E507" s="303" t="s">
        <v>393</v>
      </c>
      <c r="F507" s="304">
        <v>87594.3</v>
      </c>
    </row>
    <row r="508" spans="1:6" s="293" customFormat="1" ht="11.25">
      <c r="A508" s="302" t="s">
        <v>290</v>
      </c>
      <c r="B508" s="302" t="s">
        <v>621</v>
      </c>
      <c r="C508" s="302" t="s">
        <v>605</v>
      </c>
      <c r="D508" s="302" t="s">
        <v>308</v>
      </c>
      <c r="E508" s="303" t="s">
        <v>394</v>
      </c>
      <c r="F508" s="304">
        <v>83594.3</v>
      </c>
    </row>
    <row r="509" spans="1:6" s="293" customFormat="1" ht="11.25">
      <c r="A509" s="302" t="s">
        <v>290</v>
      </c>
      <c r="B509" s="302" t="s">
        <v>621</v>
      </c>
      <c r="C509" s="302" t="s">
        <v>605</v>
      </c>
      <c r="D509" s="302" t="s">
        <v>623</v>
      </c>
      <c r="E509" s="303" t="s">
        <v>624</v>
      </c>
      <c r="F509" s="304">
        <v>4000</v>
      </c>
    </row>
    <row r="510" spans="1:6" s="293" customFormat="1" ht="11.25">
      <c r="A510" s="300" t="s">
        <v>290</v>
      </c>
      <c r="B510" s="300" t="s">
        <v>621</v>
      </c>
      <c r="C510" s="300" t="s">
        <v>606</v>
      </c>
      <c r="D510" s="300"/>
      <c r="E510" s="227" t="s">
        <v>396</v>
      </c>
      <c r="F510" s="301">
        <v>10868.5</v>
      </c>
    </row>
    <row r="511" spans="1:6" s="293" customFormat="1" ht="11.25">
      <c r="A511" s="302" t="s">
        <v>290</v>
      </c>
      <c r="B511" s="302" t="s">
        <v>621</v>
      </c>
      <c r="C511" s="302" t="s">
        <v>606</v>
      </c>
      <c r="D511" s="302" t="s">
        <v>392</v>
      </c>
      <c r="E511" s="303" t="s">
        <v>393</v>
      </c>
      <c r="F511" s="304">
        <v>10868.5</v>
      </c>
    </row>
    <row r="512" spans="1:6" s="293" customFormat="1" ht="11.25">
      <c r="A512" s="302" t="s">
        <v>290</v>
      </c>
      <c r="B512" s="302" t="s">
        <v>621</v>
      </c>
      <c r="C512" s="302" t="s">
        <v>606</v>
      </c>
      <c r="D512" s="302" t="s">
        <v>308</v>
      </c>
      <c r="E512" s="303" t="s">
        <v>394</v>
      </c>
      <c r="F512" s="304">
        <v>10864.4</v>
      </c>
    </row>
    <row r="513" spans="1:6" s="293" customFormat="1" ht="11.25">
      <c r="A513" s="302" t="s">
        <v>290</v>
      </c>
      <c r="B513" s="302" t="s">
        <v>621</v>
      </c>
      <c r="C513" s="302" t="s">
        <v>606</v>
      </c>
      <c r="D513" s="302" t="s">
        <v>623</v>
      </c>
      <c r="E513" s="303" t="s">
        <v>624</v>
      </c>
      <c r="F513" s="304">
        <v>4.1</v>
      </c>
    </row>
    <row r="514" spans="1:6" s="293" customFormat="1" ht="11.25">
      <c r="A514" s="300" t="s">
        <v>290</v>
      </c>
      <c r="B514" s="300" t="s">
        <v>621</v>
      </c>
      <c r="C514" s="300" t="s">
        <v>625</v>
      </c>
      <c r="D514" s="300"/>
      <c r="E514" s="227" t="s">
        <v>626</v>
      </c>
      <c r="F514" s="301">
        <v>431</v>
      </c>
    </row>
    <row r="515" spans="1:6" s="293" customFormat="1" ht="11.25">
      <c r="A515" s="302" t="s">
        <v>290</v>
      </c>
      <c r="B515" s="302" t="s">
        <v>621</v>
      </c>
      <c r="C515" s="302" t="s">
        <v>625</v>
      </c>
      <c r="D515" s="302" t="s">
        <v>392</v>
      </c>
      <c r="E515" s="303" t="s">
        <v>393</v>
      </c>
      <c r="F515" s="304">
        <v>431</v>
      </c>
    </row>
    <row r="516" spans="1:6" s="293" customFormat="1" ht="11.25">
      <c r="A516" s="302" t="s">
        <v>290</v>
      </c>
      <c r="B516" s="302" t="s">
        <v>621</v>
      </c>
      <c r="C516" s="302" t="s">
        <v>625</v>
      </c>
      <c r="D516" s="302" t="s">
        <v>308</v>
      </c>
      <c r="E516" s="303" t="s">
        <v>394</v>
      </c>
      <c r="F516" s="304">
        <v>431</v>
      </c>
    </row>
    <row r="517" spans="1:6" s="293" customFormat="1" ht="11.25">
      <c r="A517" s="300" t="s">
        <v>290</v>
      </c>
      <c r="B517" s="300" t="s">
        <v>621</v>
      </c>
      <c r="C517" s="300" t="s">
        <v>627</v>
      </c>
      <c r="D517" s="300"/>
      <c r="E517" s="227" t="s">
        <v>628</v>
      </c>
      <c r="F517" s="301">
        <v>312</v>
      </c>
    </row>
    <row r="518" spans="1:6" s="293" customFormat="1" ht="11.25">
      <c r="A518" s="302" t="s">
        <v>290</v>
      </c>
      <c r="B518" s="302" t="s">
        <v>621</v>
      </c>
      <c r="C518" s="302" t="s">
        <v>627</v>
      </c>
      <c r="D518" s="302" t="s">
        <v>478</v>
      </c>
      <c r="E518" s="196" t="s">
        <v>479</v>
      </c>
      <c r="F518" s="304">
        <v>312</v>
      </c>
    </row>
    <row r="519" spans="1:6" s="293" customFormat="1" ht="45">
      <c r="A519" s="302" t="s">
        <v>290</v>
      </c>
      <c r="B519" s="302" t="s">
        <v>621</v>
      </c>
      <c r="C519" s="302" t="s">
        <v>627</v>
      </c>
      <c r="D519" s="302" t="s">
        <v>609</v>
      </c>
      <c r="E519" s="196" t="s">
        <v>610</v>
      </c>
      <c r="F519" s="304">
        <v>312</v>
      </c>
    </row>
    <row r="520" spans="1:6" s="293" customFormat="1" ht="11.25">
      <c r="A520" s="389" t="s">
        <v>290</v>
      </c>
      <c r="B520" s="374" t="s">
        <v>621</v>
      </c>
      <c r="C520" s="374" t="s">
        <v>629</v>
      </c>
      <c r="D520" s="374"/>
      <c r="E520" s="375" t="s">
        <v>630</v>
      </c>
      <c r="F520" s="301">
        <v>30634.9</v>
      </c>
    </row>
    <row r="521" spans="1:6" s="293" customFormat="1" ht="11.25">
      <c r="A521" s="390" t="s">
        <v>290</v>
      </c>
      <c r="B521" s="374" t="s">
        <v>621</v>
      </c>
      <c r="C521" s="374" t="s">
        <v>631</v>
      </c>
      <c r="D521" s="374"/>
      <c r="E521" s="375" t="s">
        <v>391</v>
      </c>
      <c r="F521" s="301">
        <v>28178.5</v>
      </c>
    </row>
    <row r="522" spans="1:6" s="293" customFormat="1" ht="11.25">
      <c r="A522" s="391" t="s">
        <v>290</v>
      </c>
      <c r="B522" s="392" t="s">
        <v>621</v>
      </c>
      <c r="C522" s="392" t="s">
        <v>631</v>
      </c>
      <c r="D522" s="392" t="s">
        <v>392</v>
      </c>
      <c r="E522" s="393" t="s">
        <v>393</v>
      </c>
      <c r="F522" s="304">
        <v>28178.5</v>
      </c>
    </row>
    <row r="523" spans="1:6" s="293" customFormat="1" ht="11.25">
      <c r="A523" s="391" t="s">
        <v>290</v>
      </c>
      <c r="B523" s="392" t="s">
        <v>621</v>
      </c>
      <c r="C523" s="392" t="s">
        <v>631</v>
      </c>
      <c r="D523" s="392" t="s">
        <v>308</v>
      </c>
      <c r="E523" s="393" t="s">
        <v>397</v>
      </c>
      <c r="F523" s="304">
        <v>28178.5</v>
      </c>
    </row>
    <row r="524" spans="1:6" s="293" customFormat="1" ht="11.25">
      <c r="A524" s="394" t="s">
        <v>290</v>
      </c>
      <c r="B524" s="374" t="s">
        <v>621</v>
      </c>
      <c r="C524" s="374" t="s">
        <v>632</v>
      </c>
      <c r="D524" s="374"/>
      <c r="E524" s="375" t="s">
        <v>396</v>
      </c>
      <c r="F524" s="301">
        <v>2236.4</v>
      </c>
    </row>
    <row r="525" spans="1:6" s="293" customFormat="1" ht="11.25">
      <c r="A525" s="391" t="s">
        <v>290</v>
      </c>
      <c r="B525" s="392" t="s">
        <v>621</v>
      </c>
      <c r="C525" s="392" t="s">
        <v>632</v>
      </c>
      <c r="D525" s="392" t="s">
        <v>392</v>
      </c>
      <c r="E525" s="393" t="s">
        <v>393</v>
      </c>
      <c r="F525" s="304">
        <v>2236.4</v>
      </c>
    </row>
    <row r="526" spans="1:6" s="293" customFormat="1" ht="11.25">
      <c r="A526" s="391" t="s">
        <v>290</v>
      </c>
      <c r="B526" s="392" t="s">
        <v>621</v>
      </c>
      <c r="C526" s="392" t="s">
        <v>632</v>
      </c>
      <c r="D526" s="392" t="s">
        <v>308</v>
      </c>
      <c r="E526" s="393" t="s">
        <v>397</v>
      </c>
      <c r="F526" s="304">
        <v>2236.4</v>
      </c>
    </row>
    <row r="527" spans="1:6" s="293" customFormat="1" ht="11.25">
      <c r="A527" s="394" t="s">
        <v>290</v>
      </c>
      <c r="B527" s="374" t="s">
        <v>621</v>
      </c>
      <c r="C527" s="374" t="s">
        <v>633</v>
      </c>
      <c r="D527" s="374"/>
      <c r="E527" s="375" t="s">
        <v>634</v>
      </c>
      <c r="F527" s="301">
        <v>220</v>
      </c>
    </row>
    <row r="528" spans="1:6" s="293" customFormat="1" ht="11.25">
      <c r="A528" s="391" t="s">
        <v>290</v>
      </c>
      <c r="B528" s="392" t="s">
        <v>621</v>
      </c>
      <c r="C528" s="392" t="s">
        <v>633</v>
      </c>
      <c r="D528" s="392" t="s">
        <v>392</v>
      </c>
      <c r="E528" s="393" t="s">
        <v>393</v>
      </c>
      <c r="F528" s="304">
        <v>220</v>
      </c>
    </row>
    <row r="529" spans="1:6" s="293" customFormat="1" ht="11.25">
      <c r="A529" s="332" t="s">
        <v>290</v>
      </c>
      <c r="B529" s="392" t="s">
        <v>621</v>
      </c>
      <c r="C529" s="392" t="s">
        <v>633</v>
      </c>
      <c r="D529" s="392" t="s">
        <v>308</v>
      </c>
      <c r="E529" s="393" t="s">
        <v>397</v>
      </c>
      <c r="F529" s="304">
        <v>220</v>
      </c>
    </row>
    <row r="530" spans="1:6" s="396" customFormat="1" ht="11.25">
      <c r="A530" s="395">
        <v>316</v>
      </c>
      <c r="B530" s="300" t="s">
        <v>621</v>
      </c>
      <c r="C530" s="300" t="s">
        <v>388</v>
      </c>
      <c r="D530" s="300"/>
      <c r="E530" s="227" t="s">
        <v>635</v>
      </c>
      <c r="F530" s="301">
        <v>48402.6</v>
      </c>
    </row>
    <row r="531" spans="1:6" s="396" customFormat="1" ht="11.25">
      <c r="A531" s="310">
        <v>316</v>
      </c>
      <c r="B531" s="300" t="s">
        <v>621</v>
      </c>
      <c r="C531" s="300" t="s">
        <v>390</v>
      </c>
      <c r="D531" s="300"/>
      <c r="E531" s="227" t="s">
        <v>391</v>
      </c>
      <c r="F531" s="301">
        <v>48357.6</v>
      </c>
    </row>
    <row r="532" spans="1:6" s="396" customFormat="1" ht="11.25">
      <c r="A532" s="312">
        <v>316</v>
      </c>
      <c r="B532" s="302" t="s">
        <v>621</v>
      </c>
      <c r="C532" s="302" t="s">
        <v>390</v>
      </c>
      <c r="D532" s="302" t="s">
        <v>392</v>
      </c>
      <c r="E532" s="303" t="s">
        <v>393</v>
      </c>
      <c r="F532" s="304">
        <v>48357.6</v>
      </c>
    </row>
    <row r="533" spans="1:6" s="396" customFormat="1" ht="11.25">
      <c r="A533" s="312">
        <v>316</v>
      </c>
      <c r="B533" s="302" t="s">
        <v>621</v>
      </c>
      <c r="C533" s="302" t="s">
        <v>390</v>
      </c>
      <c r="D533" s="302" t="s">
        <v>308</v>
      </c>
      <c r="E533" s="303" t="s">
        <v>397</v>
      </c>
      <c r="F533" s="304">
        <v>48357.6</v>
      </c>
    </row>
    <row r="534" spans="1:6" s="396" customFormat="1" ht="11.25">
      <c r="A534" s="310">
        <v>316</v>
      </c>
      <c r="B534" s="300" t="s">
        <v>621</v>
      </c>
      <c r="C534" s="300" t="s">
        <v>395</v>
      </c>
      <c r="D534" s="300"/>
      <c r="E534" s="227" t="s">
        <v>396</v>
      </c>
      <c r="F534" s="301">
        <v>45</v>
      </c>
    </row>
    <row r="535" spans="1:6" s="396" customFormat="1" ht="11.25">
      <c r="A535" s="312">
        <v>316</v>
      </c>
      <c r="B535" s="302" t="s">
        <v>621</v>
      </c>
      <c r="C535" s="302" t="s">
        <v>395</v>
      </c>
      <c r="D535" s="302" t="s">
        <v>392</v>
      </c>
      <c r="E535" s="303" t="s">
        <v>393</v>
      </c>
      <c r="F535" s="304">
        <v>45</v>
      </c>
    </row>
    <row r="536" spans="1:6" s="396" customFormat="1" ht="11.25">
      <c r="A536" s="312">
        <v>316</v>
      </c>
      <c r="B536" s="302" t="s">
        <v>621</v>
      </c>
      <c r="C536" s="302" t="s">
        <v>395</v>
      </c>
      <c r="D536" s="302" t="s">
        <v>308</v>
      </c>
      <c r="E536" s="303" t="s">
        <v>397</v>
      </c>
      <c r="F536" s="304">
        <v>45</v>
      </c>
    </row>
    <row r="537" spans="1:6" s="396" customFormat="1" ht="22.5">
      <c r="A537" s="308">
        <v>316</v>
      </c>
      <c r="B537" s="297" t="s">
        <v>621</v>
      </c>
      <c r="C537" s="297" t="s">
        <v>436</v>
      </c>
      <c r="D537" s="297"/>
      <c r="E537" s="298" t="s">
        <v>437</v>
      </c>
      <c r="F537" s="384">
        <v>1137.3</v>
      </c>
    </row>
    <row r="538" spans="1:6" s="396" customFormat="1" ht="11.25">
      <c r="A538" s="310">
        <v>316</v>
      </c>
      <c r="B538" s="300" t="s">
        <v>621</v>
      </c>
      <c r="C538" s="300" t="s">
        <v>438</v>
      </c>
      <c r="D538" s="300"/>
      <c r="E538" s="227" t="s">
        <v>439</v>
      </c>
      <c r="F538" s="376">
        <v>1137.3</v>
      </c>
    </row>
    <row r="539" spans="1:6" s="396" customFormat="1" ht="11.25">
      <c r="A539" s="310">
        <v>316</v>
      </c>
      <c r="B539" s="300" t="s">
        <v>621</v>
      </c>
      <c r="C539" s="300" t="s">
        <v>440</v>
      </c>
      <c r="D539" s="300"/>
      <c r="E539" s="227" t="s">
        <v>613</v>
      </c>
      <c r="F539" s="376">
        <v>1137.3</v>
      </c>
    </row>
    <row r="540" spans="1:6" s="396" customFormat="1" ht="11.25">
      <c r="A540" s="312">
        <v>316</v>
      </c>
      <c r="B540" s="302" t="s">
        <v>621</v>
      </c>
      <c r="C540" s="302" t="s">
        <v>440</v>
      </c>
      <c r="D540" s="302" t="s">
        <v>392</v>
      </c>
      <c r="E540" s="303" t="s">
        <v>393</v>
      </c>
      <c r="F540" s="385">
        <v>1137.3</v>
      </c>
    </row>
    <row r="541" spans="1:6" s="396" customFormat="1" ht="11.25">
      <c r="A541" s="312">
        <v>316</v>
      </c>
      <c r="B541" s="302" t="s">
        <v>621</v>
      </c>
      <c r="C541" s="302" t="s">
        <v>440</v>
      </c>
      <c r="D541" s="302" t="s">
        <v>308</v>
      </c>
      <c r="E541" s="303" t="s">
        <v>397</v>
      </c>
      <c r="F541" s="385">
        <v>1137.3</v>
      </c>
    </row>
    <row r="542" spans="1:6" s="396" customFormat="1" ht="11.25">
      <c r="A542" s="312">
        <v>316</v>
      </c>
      <c r="B542" s="302" t="s">
        <v>621</v>
      </c>
      <c r="C542" s="302" t="s">
        <v>440</v>
      </c>
      <c r="D542" s="302" t="s">
        <v>623</v>
      </c>
      <c r="E542" s="303" t="s">
        <v>636</v>
      </c>
      <c r="F542" s="385">
        <v>0</v>
      </c>
    </row>
    <row r="543" spans="1:6" s="396" customFormat="1" ht="22.5">
      <c r="A543" s="308">
        <v>316</v>
      </c>
      <c r="B543" s="297" t="s">
        <v>621</v>
      </c>
      <c r="C543" s="297" t="s">
        <v>556</v>
      </c>
      <c r="D543" s="297"/>
      <c r="E543" s="298" t="s">
        <v>557</v>
      </c>
      <c r="F543" s="384">
        <v>771</v>
      </c>
    </row>
    <row r="544" spans="1:6" s="396" customFormat="1" ht="11.25">
      <c r="A544" s="310">
        <v>316</v>
      </c>
      <c r="B544" s="300" t="s">
        <v>621</v>
      </c>
      <c r="C544" s="300" t="s">
        <v>614</v>
      </c>
      <c r="D544" s="300"/>
      <c r="E544" s="227" t="s">
        <v>615</v>
      </c>
      <c r="F544" s="376">
        <v>771</v>
      </c>
    </row>
    <row r="545" spans="1:6" s="396" customFormat="1" ht="11.25">
      <c r="A545" s="312">
        <v>316</v>
      </c>
      <c r="B545" s="302" t="s">
        <v>621</v>
      </c>
      <c r="C545" s="302" t="s">
        <v>614</v>
      </c>
      <c r="D545" s="302" t="s">
        <v>392</v>
      </c>
      <c r="E545" s="303" t="s">
        <v>393</v>
      </c>
      <c r="F545" s="385">
        <v>771</v>
      </c>
    </row>
    <row r="546" spans="1:6" s="396" customFormat="1" ht="11.25">
      <c r="A546" s="312">
        <v>316</v>
      </c>
      <c r="B546" s="302" t="s">
        <v>621</v>
      </c>
      <c r="C546" s="302" t="s">
        <v>614</v>
      </c>
      <c r="D546" s="302" t="s">
        <v>308</v>
      </c>
      <c r="E546" s="303" t="s">
        <v>394</v>
      </c>
      <c r="F546" s="385">
        <v>771</v>
      </c>
    </row>
    <row r="547" spans="1:6" s="293" customFormat="1" ht="10.5">
      <c r="A547" s="294" t="s">
        <v>290</v>
      </c>
      <c r="B547" s="294" t="s">
        <v>637</v>
      </c>
      <c r="C547" s="294"/>
      <c r="D547" s="294"/>
      <c r="E547" s="295" t="s">
        <v>638</v>
      </c>
      <c r="F547" s="296">
        <v>24551.7</v>
      </c>
    </row>
    <row r="548" spans="1:6" s="293" customFormat="1" ht="22.5">
      <c r="A548" s="297" t="s">
        <v>290</v>
      </c>
      <c r="B548" s="297" t="s">
        <v>637</v>
      </c>
      <c r="C548" s="297" t="s">
        <v>386</v>
      </c>
      <c r="D548" s="297"/>
      <c r="E548" s="298" t="s">
        <v>387</v>
      </c>
      <c r="F548" s="299">
        <v>24461.7</v>
      </c>
    </row>
    <row r="549" spans="1:6" s="293" customFormat="1" ht="11.25">
      <c r="A549" s="300" t="s">
        <v>290</v>
      </c>
      <c r="B549" s="300" t="s">
        <v>637</v>
      </c>
      <c r="C549" s="300" t="s">
        <v>601</v>
      </c>
      <c r="D549" s="300"/>
      <c r="E549" s="227" t="s">
        <v>602</v>
      </c>
      <c r="F549" s="301">
        <v>17200</v>
      </c>
    </row>
    <row r="550" spans="1:6" s="293" customFormat="1" ht="11.25">
      <c r="A550" s="300" t="s">
        <v>290</v>
      </c>
      <c r="B550" s="300" t="s">
        <v>637</v>
      </c>
      <c r="C550" s="300" t="s">
        <v>639</v>
      </c>
      <c r="D550" s="300"/>
      <c r="E550" s="227" t="s">
        <v>640</v>
      </c>
      <c r="F550" s="301">
        <v>16700</v>
      </c>
    </row>
    <row r="551" spans="1:6" s="293" customFormat="1" ht="11.25">
      <c r="A551" s="302" t="s">
        <v>290</v>
      </c>
      <c r="B551" s="302" t="s">
        <v>637</v>
      </c>
      <c r="C551" s="302" t="s">
        <v>639</v>
      </c>
      <c r="D551" s="302" t="s">
        <v>641</v>
      </c>
      <c r="E551" s="303" t="s">
        <v>642</v>
      </c>
      <c r="F551" s="304">
        <v>16700</v>
      </c>
    </row>
    <row r="552" spans="1:6" s="293" customFormat="1" ht="11.25">
      <c r="A552" s="302" t="s">
        <v>290</v>
      </c>
      <c r="B552" s="302" t="s">
        <v>637</v>
      </c>
      <c r="C552" s="302" t="s">
        <v>639</v>
      </c>
      <c r="D552" s="302" t="s">
        <v>643</v>
      </c>
      <c r="E552" s="303" t="s">
        <v>644</v>
      </c>
      <c r="F552" s="304">
        <v>16700</v>
      </c>
    </row>
    <row r="553" spans="1:6" s="293" customFormat="1" ht="11.25">
      <c r="A553" s="300" t="s">
        <v>290</v>
      </c>
      <c r="B553" s="300" t="s">
        <v>637</v>
      </c>
      <c r="C553" s="300" t="s">
        <v>625</v>
      </c>
      <c r="D553" s="300"/>
      <c r="E553" s="227" t="s">
        <v>626</v>
      </c>
      <c r="F553" s="301">
        <v>500</v>
      </c>
    </row>
    <row r="554" spans="1:6" s="293" customFormat="1" ht="11.25">
      <c r="A554" s="302" t="s">
        <v>290</v>
      </c>
      <c r="B554" s="302" t="s">
        <v>637</v>
      </c>
      <c r="C554" s="302" t="s">
        <v>625</v>
      </c>
      <c r="D554" s="302" t="s">
        <v>392</v>
      </c>
      <c r="E554" s="303" t="s">
        <v>393</v>
      </c>
      <c r="F554" s="304">
        <v>500</v>
      </c>
    </row>
    <row r="555" spans="1:6" s="293" customFormat="1" ht="11.25">
      <c r="A555" s="302" t="s">
        <v>290</v>
      </c>
      <c r="B555" s="302" t="s">
        <v>637</v>
      </c>
      <c r="C555" s="302" t="s">
        <v>625</v>
      </c>
      <c r="D555" s="302" t="s">
        <v>308</v>
      </c>
      <c r="E555" s="303" t="s">
        <v>394</v>
      </c>
      <c r="F555" s="304">
        <v>500</v>
      </c>
    </row>
    <row r="556" spans="1:6" s="293" customFormat="1" ht="11.25">
      <c r="A556" s="300" t="s">
        <v>290</v>
      </c>
      <c r="B556" s="374" t="s">
        <v>637</v>
      </c>
      <c r="C556" s="374" t="s">
        <v>645</v>
      </c>
      <c r="D556" s="374"/>
      <c r="E556" s="375" t="s">
        <v>646</v>
      </c>
      <c r="F556" s="301">
        <v>7261.7</v>
      </c>
    </row>
    <row r="557" spans="1:6" s="293" customFormat="1" ht="11.25">
      <c r="A557" s="300" t="s">
        <v>290</v>
      </c>
      <c r="B557" s="374" t="s">
        <v>637</v>
      </c>
      <c r="C557" s="374" t="s">
        <v>647</v>
      </c>
      <c r="D557" s="374"/>
      <c r="E557" s="375" t="s">
        <v>391</v>
      </c>
      <c r="F557" s="301">
        <v>6628.5</v>
      </c>
    </row>
    <row r="558" spans="1:6" s="293" customFormat="1" ht="11.25">
      <c r="A558" s="302" t="s">
        <v>290</v>
      </c>
      <c r="B558" s="392" t="s">
        <v>637</v>
      </c>
      <c r="C558" s="392" t="s">
        <v>647</v>
      </c>
      <c r="D558" s="392" t="s">
        <v>392</v>
      </c>
      <c r="E558" s="393" t="s">
        <v>393</v>
      </c>
      <c r="F558" s="304">
        <v>6628.5</v>
      </c>
    </row>
    <row r="559" spans="1:6" s="293" customFormat="1" ht="11.25">
      <c r="A559" s="302" t="s">
        <v>290</v>
      </c>
      <c r="B559" s="392" t="s">
        <v>637</v>
      </c>
      <c r="C559" s="392" t="s">
        <v>647</v>
      </c>
      <c r="D559" s="392" t="s">
        <v>308</v>
      </c>
      <c r="E559" s="393" t="s">
        <v>397</v>
      </c>
      <c r="F559" s="304">
        <v>6628.5</v>
      </c>
    </row>
    <row r="560" spans="1:6" s="293" customFormat="1" ht="11.25">
      <c r="A560" s="300" t="s">
        <v>290</v>
      </c>
      <c r="B560" s="374" t="s">
        <v>637</v>
      </c>
      <c r="C560" s="374" t="s">
        <v>648</v>
      </c>
      <c r="D560" s="374"/>
      <c r="E560" s="375" t="s">
        <v>396</v>
      </c>
      <c r="F560" s="301">
        <v>198.2</v>
      </c>
    </row>
    <row r="561" spans="1:6" s="293" customFormat="1" ht="11.25">
      <c r="A561" s="302" t="s">
        <v>290</v>
      </c>
      <c r="B561" s="392" t="s">
        <v>637</v>
      </c>
      <c r="C561" s="392" t="s">
        <v>648</v>
      </c>
      <c r="D561" s="392" t="s">
        <v>392</v>
      </c>
      <c r="E561" s="393" t="s">
        <v>393</v>
      </c>
      <c r="F561" s="304">
        <v>198.2</v>
      </c>
    </row>
    <row r="562" spans="1:6" s="293" customFormat="1" ht="11.25">
      <c r="A562" s="302" t="s">
        <v>290</v>
      </c>
      <c r="B562" s="392" t="s">
        <v>637</v>
      </c>
      <c r="C562" s="392" t="s">
        <v>648</v>
      </c>
      <c r="D562" s="392" t="s">
        <v>308</v>
      </c>
      <c r="E562" s="393" t="s">
        <v>397</v>
      </c>
      <c r="F562" s="304">
        <v>198.2</v>
      </c>
    </row>
    <row r="563" spans="1:6" s="293" customFormat="1" ht="11.25">
      <c r="A563" s="300" t="s">
        <v>290</v>
      </c>
      <c r="B563" s="374" t="s">
        <v>637</v>
      </c>
      <c r="C563" s="374" t="s">
        <v>649</v>
      </c>
      <c r="D563" s="374"/>
      <c r="E563" s="375" t="s">
        <v>650</v>
      </c>
      <c r="F563" s="301">
        <v>435</v>
      </c>
    </row>
    <row r="564" spans="1:6" s="293" customFormat="1" ht="11.25">
      <c r="A564" s="302" t="s">
        <v>290</v>
      </c>
      <c r="B564" s="392" t="s">
        <v>637</v>
      </c>
      <c r="C564" s="392" t="s">
        <v>649</v>
      </c>
      <c r="D564" s="392" t="s">
        <v>392</v>
      </c>
      <c r="E564" s="397" t="s">
        <v>393</v>
      </c>
      <c r="F564" s="304">
        <v>435</v>
      </c>
    </row>
    <row r="565" spans="1:6" s="293" customFormat="1" ht="11.25">
      <c r="A565" s="302" t="s">
        <v>290</v>
      </c>
      <c r="B565" s="392" t="s">
        <v>637</v>
      </c>
      <c r="C565" s="392" t="s">
        <v>649</v>
      </c>
      <c r="D565" s="392" t="s">
        <v>308</v>
      </c>
      <c r="E565" s="393" t="s">
        <v>397</v>
      </c>
      <c r="F565" s="304">
        <v>435</v>
      </c>
    </row>
    <row r="566" spans="1:6" s="293" customFormat="1" ht="22.5">
      <c r="A566" s="297" t="s">
        <v>290</v>
      </c>
      <c r="B566" s="398" t="s">
        <v>637</v>
      </c>
      <c r="C566" s="398" t="s">
        <v>651</v>
      </c>
      <c r="D566" s="398"/>
      <c r="E566" s="399" t="s">
        <v>652</v>
      </c>
      <c r="F566" s="299">
        <v>90</v>
      </c>
    </row>
    <row r="567" spans="1:6" s="293" customFormat="1" ht="11.25">
      <c r="A567" s="300" t="s">
        <v>290</v>
      </c>
      <c r="B567" s="374" t="s">
        <v>637</v>
      </c>
      <c r="C567" s="374" t="s">
        <v>614</v>
      </c>
      <c r="D567" s="374"/>
      <c r="E567" s="375" t="s">
        <v>615</v>
      </c>
      <c r="F567" s="301">
        <v>90</v>
      </c>
    </row>
    <row r="568" spans="1:6" s="293" customFormat="1" ht="11.25">
      <c r="A568" s="302" t="s">
        <v>290</v>
      </c>
      <c r="B568" s="392" t="s">
        <v>637</v>
      </c>
      <c r="C568" s="392" t="s">
        <v>614</v>
      </c>
      <c r="D568" s="312">
        <v>600</v>
      </c>
      <c r="E568" s="393" t="s">
        <v>393</v>
      </c>
      <c r="F568" s="304">
        <v>90</v>
      </c>
    </row>
    <row r="569" spans="1:6" s="293" customFormat="1" ht="11.25">
      <c r="A569" s="302" t="s">
        <v>290</v>
      </c>
      <c r="B569" s="392" t="s">
        <v>637</v>
      </c>
      <c r="C569" s="392" t="s">
        <v>614</v>
      </c>
      <c r="D569" s="312">
        <v>610</v>
      </c>
      <c r="E569" s="393" t="s">
        <v>397</v>
      </c>
      <c r="F569" s="304">
        <v>90</v>
      </c>
    </row>
    <row r="570" spans="1:6" s="293" customFormat="1" ht="10.5">
      <c r="A570" s="370">
        <v>316</v>
      </c>
      <c r="B570" s="294" t="s">
        <v>653</v>
      </c>
      <c r="C570" s="370"/>
      <c r="D570" s="370"/>
      <c r="E570" s="400" t="s">
        <v>654</v>
      </c>
      <c r="F570" s="296">
        <v>22778.2</v>
      </c>
    </row>
    <row r="571" spans="1:6" s="293" customFormat="1" ht="22.5">
      <c r="A571" s="371">
        <v>316</v>
      </c>
      <c r="B571" s="297" t="s">
        <v>653</v>
      </c>
      <c r="C571" s="297" t="s">
        <v>386</v>
      </c>
      <c r="D571" s="297"/>
      <c r="E571" s="401" t="s">
        <v>387</v>
      </c>
      <c r="F571" s="299">
        <v>22778.2</v>
      </c>
    </row>
    <row r="572" spans="1:6" s="293" customFormat="1" ht="11.25">
      <c r="A572" s="372">
        <v>316</v>
      </c>
      <c r="B572" s="300" t="s">
        <v>653</v>
      </c>
      <c r="C572" s="300" t="s">
        <v>601</v>
      </c>
      <c r="D572" s="300"/>
      <c r="E572" s="402" t="s">
        <v>602</v>
      </c>
      <c r="F572" s="301">
        <v>22778.2</v>
      </c>
    </row>
    <row r="573" spans="1:6" s="293" customFormat="1" ht="11.25">
      <c r="A573" s="372">
        <v>316</v>
      </c>
      <c r="B573" s="300" t="s">
        <v>653</v>
      </c>
      <c r="C573" s="300" t="s">
        <v>605</v>
      </c>
      <c r="D573" s="300"/>
      <c r="E573" s="402" t="s">
        <v>391</v>
      </c>
      <c r="F573" s="301">
        <v>22096.6</v>
      </c>
    </row>
    <row r="574" spans="1:6" s="293" customFormat="1" ht="33.75">
      <c r="A574" s="377">
        <v>316</v>
      </c>
      <c r="B574" s="302" t="s">
        <v>653</v>
      </c>
      <c r="C574" s="302" t="s">
        <v>605</v>
      </c>
      <c r="D574" s="302" t="s">
        <v>331</v>
      </c>
      <c r="E574" s="196" t="s">
        <v>655</v>
      </c>
      <c r="F574" s="304">
        <v>4176.2</v>
      </c>
    </row>
    <row r="575" spans="1:6" s="293" customFormat="1" ht="11.25">
      <c r="A575" s="377">
        <v>316</v>
      </c>
      <c r="B575" s="302" t="s">
        <v>653</v>
      </c>
      <c r="C575" s="302" t="s">
        <v>605</v>
      </c>
      <c r="D575" s="302" t="s">
        <v>238</v>
      </c>
      <c r="E575" s="196" t="s">
        <v>464</v>
      </c>
      <c r="F575" s="304">
        <v>4176.2</v>
      </c>
    </row>
    <row r="576" spans="1:6" s="293" customFormat="1" ht="11.25">
      <c r="A576" s="377">
        <v>316</v>
      </c>
      <c r="B576" s="302" t="s">
        <v>653</v>
      </c>
      <c r="C576" s="302" t="s">
        <v>605</v>
      </c>
      <c r="D576" s="302" t="s">
        <v>341</v>
      </c>
      <c r="E576" s="196" t="s">
        <v>342</v>
      </c>
      <c r="F576" s="304">
        <v>843.8</v>
      </c>
    </row>
    <row r="577" spans="1:6" s="293" customFormat="1" ht="11.25">
      <c r="A577" s="377">
        <v>316</v>
      </c>
      <c r="B577" s="302" t="s">
        <v>653</v>
      </c>
      <c r="C577" s="302" t="s">
        <v>605</v>
      </c>
      <c r="D577" s="302" t="s">
        <v>343</v>
      </c>
      <c r="E577" s="196" t="s">
        <v>656</v>
      </c>
      <c r="F577" s="304">
        <v>843.8</v>
      </c>
    </row>
    <row r="578" spans="1:6" s="293" customFormat="1" ht="11.25">
      <c r="A578" s="377">
        <v>316</v>
      </c>
      <c r="B578" s="302" t="s">
        <v>653</v>
      </c>
      <c r="C578" s="302" t="s">
        <v>605</v>
      </c>
      <c r="D578" s="302" t="s">
        <v>392</v>
      </c>
      <c r="E578" s="196" t="s">
        <v>393</v>
      </c>
      <c r="F578" s="304">
        <v>17072.4</v>
      </c>
    </row>
    <row r="579" spans="1:6" s="293" customFormat="1" ht="11.25">
      <c r="A579" s="377">
        <v>316</v>
      </c>
      <c r="B579" s="302" t="s">
        <v>653</v>
      </c>
      <c r="C579" s="302" t="s">
        <v>605</v>
      </c>
      <c r="D579" s="302" t="s">
        <v>308</v>
      </c>
      <c r="E579" s="196" t="s">
        <v>394</v>
      </c>
      <c r="F579" s="304">
        <v>17072.4</v>
      </c>
    </row>
    <row r="580" spans="1:6" s="293" customFormat="1" ht="11.25">
      <c r="A580" s="377">
        <v>316</v>
      </c>
      <c r="B580" s="302" t="s">
        <v>653</v>
      </c>
      <c r="C580" s="302" t="s">
        <v>605</v>
      </c>
      <c r="D580" s="302" t="s">
        <v>345</v>
      </c>
      <c r="E580" s="303" t="s">
        <v>346</v>
      </c>
      <c r="F580" s="304">
        <v>4.2</v>
      </c>
    </row>
    <row r="581" spans="1:6" s="293" customFormat="1" ht="11.25">
      <c r="A581" s="377">
        <v>316</v>
      </c>
      <c r="B581" s="302" t="s">
        <v>653</v>
      </c>
      <c r="C581" s="302" t="s">
        <v>605</v>
      </c>
      <c r="D581" s="302" t="s">
        <v>347</v>
      </c>
      <c r="E581" s="303" t="s">
        <v>348</v>
      </c>
      <c r="F581" s="304">
        <v>4.2</v>
      </c>
    </row>
    <row r="582" spans="1:6" s="293" customFormat="1" ht="11.25">
      <c r="A582" s="372">
        <v>316</v>
      </c>
      <c r="B582" s="300" t="s">
        <v>653</v>
      </c>
      <c r="C582" s="300" t="s">
        <v>606</v>
      </c>
      <c r="D582" s="300"/>
      <c r="E582" s="402" t="s">
        <v>396</v>
      </c>
      <c r="F582" s="301">
        <v>16.6</v>
      </c>
    </row>
    <row r="583" spans="1:6" s="293" customFormat="1" ht="11.25">
      <c r="A583" s="377">
        <v>316</v>
      </c>
      <c r="B583" s="302" t="s">
        <v>653</v>
      </c>
      <c r="C583" s="302" t="s">
        <v>606</v>
      </c>
      <c r="D583" s="302" t="s">
        <v>392</v>
      </c>
      <c r="E583" s="196" t="s">
        <v>393</v>
      </c>
      <c r="F583" s="304">
        <v>16.6</v>
      </c>
    </row>
    <row r="584" spans="1:6" s="293" customFormat="1" ht="11.25">
      <c r="A584" s="377">
        <v>316</v>
      </c>
      <c r="B584" s="302" t="s">
        <v>653</v>
      </c>
      <c r="C584" s="302" t="s">
        <v>606</v>
      </c>
      <c r="D584" s="302" t="s">
        <v>308</v>
      </c>
      <c r="E584" s="196" t="s">
        <v>394</v>
      </c>
      <c r="F584" s="304">
        <v>16.6</v>
      </c>
    </row>
    <row r="585" spans="1:6" s="293" customFormat="1" ht="11.25">
      <c r="A585" s="372">
        <v>316</v>
      </c>
      <c r="B585" s="300" t="s">
        <v>653</v>
      </c>
      <c r="C585" s="300" t="s">
        <v>625</v>
      </c>
      <c r="D585" s="300"/>
      <c r="E585" s="402" t="s">
        <v>626</v>
      </c>
      <c r="F585" s="301">
        <v>665</v>
      </c>
    </row>
    <row r="586" spans="1:6" s="293" customFormat="1" ht="11.25">
      <c r="A586" s="377">
        <v>316</v>
      </c>
      <c r="B586" s="302" t="s">
        <v>653</v>
      </c>
      <c r="C586" s="302" t="s">
        <v>625</v>
      </c>
      <c r="D586" s="302" t="s">
        <v>392</v>
      </c>
      <c r="E586" s="196" t="s">
        <v>393</v>
      </c>
      <c r="F586" s="304">
        <v>54</v>
      </c>
    </row>
    <row r="587" spans="1:6" s="293" customFormat="1" ht="11.25">
      <c r="A587" s="377">
        <v>316</v>
      </c>
      <c r="B587" s="302" t="s">
        <v>653</v>
      </c>
      <c r="C587" s="302" t="s">
        <v>625</v>
      </c>
      <c r="D587" s="302" t="s">
        <v>308</v>
      </c>
      <c r="E587" s="196" t="s">
        <v>394</v>
      </c>
      <c r="F587" s="304">
        <v>54</v>
      </c>
    </row>
    <row r="588" spans="1:6" s="293" customFormat="1" ht="11.25">
      <c r="A588" s="377">
        <v>316</v>
      </c>
      <c r="B588" s="302" t="s">
        <v>653</v>
      </c>
      <c r="C588" s="302" t="s">
        <v>625</v>
      </c>
      <c r="D588" s="302" t="s">
        <v>345</v>
      </c>
      <c r="E588" s="196" t="s">
        <v>346</v>
      </c>
      <c r="F588" s="304">
        <v>611</v>
      </c>
    </row>
    <row r="589" spans="1:6" s="293" customFormat="1" ht="11.25">
      <c r="A589" s="377">
        <v>316</v>
      </c>
      <c r="B589" s="302" t="s">
        <v>653</v>
      </c>
      <c r="C589" s="302" t="s">
        <v>625</v>
      </c>
      <c r="D589" s="302" t="s">
        <v>349</v>
      </c>
      <c r="E589" s="196" t="s">
        <v>350</v>
      </c>
      <c r="F589" s="304">
        <v>611</v>
      </c>
    </row>
    <row r="590" spans="1:6" s="328" customFormat="1" ht="10.5">
      <c r="A590" s="351">
        <v>316</v>
      </c>
      <c r="B590" s="403" t="s">
        <v>226</v>
      </c>
      <c r="C590" s="403"/>
      <c r="D590" s="403"/>
      <c r="E590" s="404" t="s">
        <v>657</v>
      </c>
      <c r="F590" s="292">
        <v>102457.4</v>
      </c>
    </row>
    <row r="591" spans="1:6" s="328" customFormat="1" ht="10.5">
      <c r="A591" s="305">
        <v>316</v>
      </c>
      <c r="B591" s="405" t="s">
        <v>658</v>
      </c>
      <c r="C591" s="405"/>
      <c r="D591" s="405"/>
      <c r="E591" s="406" t="s">
        <v>659</v>
      </c>
      <c r="F591" s="296">
        <v>102457.4</v>
      </c>
    </row>
    <row r="592" spans="1:6" s="293" customFormat="1" ht="22.5">
      <c r="A592" s="308">
        <v>316</v>
      </c>
      <c r="B592" s="398" t="s">
        <v>658</v>
      </c>
      <c r="C592" s="398" t="s">
        <v>386</v>
      </c>
      <c r="D592" s="398"/>
      <c r="E592" s="399" t="s">
        <v>387</v>
      </c>
      <c r="F592" s="299">
        <v>101946.4</v>
      </c>
    </row>
    <row r="593" spans="1:6" s="293" customFormat="1" ht="11.25">
      <c r="A593" s="310">
        <v>316</v>
      </c>
      <c r="B593" s="374" t="s">
        <v>658</v>
      </c>
      <c r="C593" s="374" t="s">
        <v>388</v>
      </c>
      <c r="D593" s="374"/>
      <c r="E593" s="375" t="s">
        <v>635</v>
      </c>
      <c r="F593" s="301">
        <v>101946.4</v>
      </c>
    </row>
    <row r="594" spans="1:6" s="293" customFormat="1" ht="11.25">
      <c r="A594" s="310">
        <v>316</v>
      </c>
      <c r="B594" s="374" t="s">
        <v>658</v>
      </c>
      <c r="C594" s="374" t="s">
        <v>390</v>
      </c>
      <c r="D594" s="374"/>
      <c r="E594" s="375" t="s">
        <v>391</v>
      </c>
      <c r="F594" s="301">
        <v>95497.4</v>
      </c>
    </row>
    <row r="595" spans="1:6" s="293" customFormat="1" ht="11.25">
      <c r="A595" s="312">
        <v>316</v>
      </c>
      <c r="B595" s="392" t="s">
        <v>658</v>
      </c>
      <c r="C595" s="392" t="s">
        <v>390</v>
      </c>
      <c r="D595" s="392" t="s">
        <v>392</v>
      </c>
      <c r="E595" s="393" t="s">
        <v>393</v>
      </c>
      <c r="F595" s="304">
        <v>95497.4</v>
      </c>
    </row>
    <row r="596" spans="1:6" s="293" customFormat="1" ht="11.25">
      <c r="A596" s="312">
        <v>316</v>
      </c>
      <c r="B596" s="392" t="s">
        <v>658</v>
      </c>
      <c r="C596" s="392" t="s">
        <v>390</v>
      </c>
      <c r="D596" s="392" t="s">
        <v>308</v>
      </c>
      <c r="E596" s="393" t="s">
        <v>397</v>
      </c>
      <c r="F596" s="304">
        <v>95497.4</v>
      </c>
    </row>
    <row r="597" spans="1:6" s="293" customFormat="1" ht="11.25">
      <c r="A597" s="310">
        <v>316</v>
      </c>
      <c r="B597" s="374" t="s">
        <v>658</v>
      </c>
      <c r="C597" s="374" t="s">
        <v>395</v>
      </c>
      <c r="D597" s="374"/>
      <c r="E597" s="375" t="s">
        <v>396</v>
      </c>
      <c r="F597" s="301">
        <v>2415.1</v>
      </c>
    </row>
    <row r="598" spans="1:7" s="293" customFormat="1" ht="11.25">
      <c r="A598" s="312">
        <v>316</v>
      </c>
      <c r="B598" s="392" t="s">
        <v>658</v>
      </c>
      <c r="C598" s="392" t="s">
        <v>395</v>
      </c>
      <c r="D598" s="392" t="s">
        <v>392</v>
      </c>
      <c r="E598" s="393" t="s">
        <v>393</v>
      </c>
      <c r="F598" s="304">
        <v>2415.1</v>
      </c>
      <c r="G598" s="407"/>
    </row>
    <row r="599" spans="1:7" s="293" customFormat="1" ht="11.25">
      <c r="A599" s="312">
        <v>316</v>
      </c>
      <c r="B599" s="392" t="s">
        <v>660</v>
      </c>
      <c r="C599" s="392" t="s">
        <v>395</v>
      </c>
      <c r="D599" s="392" t="s">
        <v>308</v>
      </c>
      <c r="E599" s="393" t="s">
        <v>397</v>
      </c>
      <c r="F599" s="304">
        <v>2415.1</v>
      </c>
      <c r="G599" s="407"/>
    </row>
    <row r="600" spans="1:6" s="293" customFormat="1" ht="11.25">
      <c r="A600" s="310">
        <v>316</v>
      </c>
      <c r="B600" s="374" t="s">
        <v>658</v>
      </c>
      <c r="C600" s="374" t="s">
        <v>661</v>
      </c>
      <c r="D600" s="374"/>
      <c r="E600" s="375" t="s">
        <v>662</v>
      </c>
      <c r="F600" s="301">
        <v>4033.9</v>
      </c>
    </row>
    <row r="601" spans="1:6" s="293" customFormat="1" ht="11.25">
      <c r="A601" s="312">
        <v>316</v>
      </c>
      <c r="B601" s="392" t="s">
        <v>658</v>
      </c>
      <c r="C601" s="392" t="s">
        <v>661</v>
      </c>
      <c r="D601" s="392" t="s">
        <v>341</v>
      </c>
      <c r="E601" s="397" t="s">
        <v>342</v>
      </c>
      <c r="F601" s="304">
        <v>2000</v>
      </c>
    </row>
    <row r="602" spans="1:6" s="293" customFormat="1" ht="11.25">
      <c r="A602" s="312">
        <v>316</v>
      </c>
      <c r="B602" s="392" t="s">
        <v>658</v>
      </c>
      <c r="C602" s="392" t="s">
        <v>661</v>
      </c>
      <c r="D602" s="392" t="s">
        <v>343</v>
      </c>
      <c r="E602" s="397" t="s">
        <v>344</v>
      </c>
      <c r="F602" s="304">
        <v>2000</v>
      </c>
    </row>
    <row r="603" spans="1:6" s="293" customFormat="1" ht="11.25">
      <c r="A603" s="312">
        <v>316</v>
      </c>
      <c r="B603" s="392" t="s">
        <v>658</v>
      </c>
      <c r="C603" s="392" t="s">
        <v>661</v>
      </c>
      <c r="D603" s="392" t="s">
        <v>392</v>
      </c>
      <c r="E603" s="393" t="s">
        <v>393</v>
      </c>
      <c r="F603" s="304">
        <v>2033.9</v>
      </c>
    </row>
    <row r="604" spans="1:6" s="293" customFormat="1" ht="11.25">
      <c r="A604" s="312">
        <v>316</v>
      </c>
      <c r="B604" s="392" t="s">
        <v>658</v>
      </c>
      <c r="C604" s="392" t="s">
        <v>661</v>
      </c>
      <c r="D604" s="392" t="s">
        <v>308</v>
      </c>
      <c r="E604" s="393" t="s">
        <v>397</v>
      </c>
      <c r="F604" s="304">
        <v>2033.9</v>
      </c>
    </row>
    <row r="605" spans="1:6" s="293" customFormat="1" ht="22.5">
      <c r="A605" s="308">
        <v>316</v>
      </c>
      <c r="B605" s="398" t="s">
        <v>658</v>
      </c>
      <c r="C605" s="398" t="s">
        <v>436</v>
      </c>
      <c r="D605" s="398"/>
      <c r="E605" s="399" t="s">
        <v>437</v>
      </c>
      <c r="F605" s="299">
        <v>340</v>
      </c>
    </row>
    <row r="606" spans="1:6" s="293" customFormat="1" ht="11.25">
      <c r="A606" s="310">
        <v>316</v>
      </c>
      <c r="B606" s="374" t="s">
        <v>658</v>
      </c>
      <c r="C606" s="374" t="s">
        <v>438</v>
      </c>
      <c r="D606" s="374"/>
      <c r="E606" s="375" t="s">
        <v>439</v>
      </c>
      <c r="F606" s="301">
        <v>340</v>
      </c>
    </row>
    <row r="607" spans="1:6" s="293" customFormat="1" ht="11.25">
      <c r="A607" s="310">
        <v>316</v>
      </c>
      <c r="B607" s="374" t="s">
        <v>658</v>
      </c>
      <c r="C607" s="374" t="s">
        <v>440</v>
      </c>
      <c r="D607" s="374"/>
      <c r="E607" s="375" t="s">
        <v>441</v>
      </c>
      <c r="F607" s="301">
        <v>340</v>
      </c>
    </row>
    <row r="608" spans="1:6" s="293" customFormat="1" ht="11.25">
      <c r="A608" s="312">
        <v>316</v>
      </c>
      <c r="B608" s="392" t="s">
        <v>658</v>
      </c>
      <c r="C608" s="392" t="s">
        <v>440</v>
      </c>
      <c r="D608" s="392" t="s">
        <v>392</v>
      </c>
      <c r="E608" s="393" t="s">
        <v>393</v>
      </c>
      <c r="F608" s="304">
        <v>340</v>
      </c>
    </row>
    <row r="609" spans="1:6" s="293" customFormat="1" ht="11.25">
      <c r="A609" s="312">
        <v>316</v>
      </c>
      <c r="B609" s="392" t="s">
        <v>658</v>
      </c>
      <c r="C609" s="392" t="s">
        <v>440</v>
      </c>
      <c r="D609" s="392" t="s">
        <v>308</v>
      </c>
      <c r="E609" s="393" t="s">
        <v>397</v>
      </c>
      <c r="F609" s="304">
        <v>340</v>
      </c>
    </row>
    <row r="610" spans="1:6" s="293" customFormat="1" ht="22.5">
      <c r="A610" s="308">
        <v>316</v>
      </c>
      <c r="B610" s="398" t="s">
        <v>658</v>
      </c>
      <c r="C610" s="398" t="s">
        <v>556</v>
      </c>
      <c r="D610" s="398"/>
      <c r="E610" s="309" t="s">
        <v>557</v>
      </c>
      <c r="F610" s="299">
        <v>171</v>
      </c>
    </row>
    <row r="611" spans="1:6" s="293" customFormat="1" ht="11.25">
      <c r="A611" s="310">
        <v>316</v>
      </c>
      <c r="B611" s="374" t="s">
        <v>658</v>
      </c>
      <c r="C611" s="374" t="s">
        <v>614</v>
      </c>
      <c r="D611" s="374"/>
      <c r="E611" s="375" t="s">
        <v>615</v>
      </c>
      <c r="F611" s="301">
        <v>171</v>
      </c>
    </row>
    <row r="612" spans="1:6" s="293" customFormat="1" ht="11.25">
      <c r="A612" s="312">
        <v>316</v>
      </c>
      <c r="B612" s="392" t="s">
        <v>658</v>
      </c>
      <c r="C612" s="392" t="s">
        <v>614</v>
      </c>
      <c r="D612" s="392" t="s">
        <v>392</v>
      </c>
      <c r="E612" s="393" t="s">
        <v>393</v>
      </c>
      <c r="F612" s="304">
        <v>171</v>
      </c>
    </row>
    <row r="613" spans="1:6" s="293" customFormat="1" ht="11.25">
      <c r="A613" s="312">
        <v>316</v>
      </c>
      <c r="B613" s="392" t="s">
        <v>658</v>
      </c>
      <c r="C613" s="392" t="s">
        <v>614</v>
      </c>
      <c r="D613" s="392" t="s">
        <v>308</v>
      </c>
      <c r="E613" s="393" t="s">
        <v>397</v>
      </c>
      <c r="F613" s="304">
        <v>171</v>
      </c>
    </row>
    <row r="614" spans="1:6" s="293" customFormat="1" ht="10.5">
      <c r="A614" s="290">
        <v>316</v>
      </c>
      <c r="B614" s="289" t="s">
        <v>663</v>
      </c>
      <c r="C614" s="290"/>
      <c r="D614" s="290"/>
      <c r="E614" s="291" t="s">
        <v>664</v>
      </c>
      <c r="F614" s="292">
        <v>36852.2</v>
      </c>
    </row>
    <row r="615" spans="1:6" s="293" customFormat="1" ht="10.5">
      <c r="A615" s="305">
        <v>316</v>
      </c>
      <c r="B615" s="294" t="s">
        <v>672</v>
      </c>
      <c r="C615" s="305"/>
      <c r="D615" s="305"/>
      <c r="E615" s="295" t="s">
        <v>673</v>
      </c>
      <c r="F615" s="296">
        <v>8297.3</v>
      </c>
    </row>
    <row r="616" spans="1:6" s="293" customFormat="1" ht="22.5">
      <c r="A616" s="308">
        <v>316</v>
      </c>
      <c r="B616" s="297" t="s">
        <v>672</v>
      </c>
      <c r="C616" s="297" t="s">
        <v>386</v>
      </c>
      <c r="D616" s="297"/>
      <c r="E616" s="298" t="s">
        <v>387</v>
      </c>
      <c r="F616" s="299">
        <v>8297.3</v>
      </c>
    </row>
    <row r="617" spans="1:6" s="293" customFormat="1" ht="11.25">
      <c r="A617" s="310">
        <v>316</v>
      </c>
      <c r="B617" s="300" t="s">
        <v>672</v>
      </c>
      <c r="C617" s="300" t="s">
        <v>601</v>
      </c>
      <c r="D617" s="300"/>
      <c r="E617" s="227" t="s">
        <v>602</v>
      </c>
      <c r="F617" s="301">
        <v>3540.6</v>
      </c>
    </row>
    <row r="618" spans="1:6" s="293" customFormat="1" ht="11.25">
      <c r="A618" s="310">
        <v>316</v>
      </c>
      <c r="B618" s="300" t="s">
        <v>672</v>
      </c>
      <c r="C618" s="300" t="s">
        <v>674</v>
      </c>
      <c r="D618" s="300"/>
      <c r="E618" s="227" t="s">
        <v>675</v>
      </c>
      <c r="F618" s="301">
        <v>3540.6</v>
      </c>
    </row>
    <row r="619" spans="1:6" s="293" customFormat="1" ht="11.25">
      <c r="A619" s="312">
        <v>316</v>
      </c>
      <c r="B619" s="302" t="s">
        <v>672</v>
      </c>
      <c r="C619" s="302" t="s">
        <v>674</v>
      </c>
      <c r="D619" s="302" t="s">
        <v>341</v>
      </c>
      <c r="E619" s="303" t="s">
        <v>342</v>
      </c>
      <c r="F619" s="304">
        <v>4.7</v>
      </c>
    </row>
    <row r="620" spans="1:6" s="293" customFormat="1" ht="11.25">
      <c r="A620" s="312">
        <v>316</v>
      </c>
      <c r="B620" s="302" t="s">
        <v>672</v>
      </c>
      <c r="C620" s="302" t="s">
        <v>674</v>
      </c>
      <c r="D620" s="302" t="s">
        <v>343</v>
      </c>
      <c r="E620" s="303" t="s">
        <v>656</v>
      </c>
      <c r="F620" s="304">
        <v>4.7</v>
      </c>
    </row>
    <row r="621" spans="1:6" s="293" customFormat="1" ht="11.25">
      <c r="A621" s="312">
        <v>316</v>
      </c>
      <c r="B621" s="302" t="s">
        <v>672</v>
      </c>
      <c r="C621" s="302" t="s">
        <v>674</v>
      </c>
      <c r="D621" s="302" t="s">
        <v>641</v>
      </c>
      <c r="E621" s="303" t="s">
        <v>0</v>
      </c>
      <c r="F621" s="304">
        <v>258.6</v>
      </c>
    </row>
    <row r="622" spans="1:6" s="293" customFormat="1" ht="11.25">
      <c r="A622" s="312">
        <v>316</v>
      </c>
      <c r="B622" s="302" t="s">
        <v>672</v>
      </c>
      <c r="C622" s="302" t="s">
        <v>674</v>
      </c>
      <c r="D622" s="302" t="s">
        <v>670</v>
      </c>
      <c r="E622" s="303" t="s">
        <v>671</v>
      </c>
      <c r="F622" s="304">
        <v>258.6</v>
      </c>
    </row>
    <row r="623" spans="1:6" s="293" customFormat="1" ht="11.25">
      <c r="A623" s="312">
        <v>316</v>
      </c>
      <c r="B623" s="302" t="s">
        <v>672</v>
      </c>
      <c r="C623" s="302" t="s">
        <v>674</v>
      </c>
      <c r="D623" s="302" t="s">
        <v>392</v>
      </c>
      <c r="E623" s="303" t="s">
        <v>393</v>
      </c>
      <c r="F623" s="304">
        <v>3277.3</v>
      </c>
    </row>
    <row r="624" spans="1:6" s="293" customFormat="1" ht="11.25">
      <c r="A624" s="312">
        <v>316</v>
      </c>
      <c r="B624" s="302" t="s">
        <v>672</v>
      </c>
      <c r="C624" s="302" t="s">
        <v>674</v>
      </c>
      <c r="D624" s="302" t="s">
        <v>308</v>
      </c>
      <c r="E624" s="303" t="s">
        <v>397</v>
      </c>
      <c r="F624" s="304">
        <v>3277.3</v>
      </c>
    </row>
    <row r="625" spans="1:6" s="293" customFormat="1" ht="11.25">
      <c r="A625" s="300">
        <v>316</v>
      </c>
      <c r="B625" s="300" t="s">
        <v>672</v>
      </c>
      <c r="C625" s="300" t="s">
        <v>388</v>
      </c>
      <c r="D625" s="300"/>
      <c r="E625" s="311" t="s">
        <v>635</v>
      </c>
      <c r="F625" s="301">
        <v>247.8</v>
      </c>
    </row>
    <row r="626" spans="1:6" s="293" customFormat="1" ht="45">
      <c r="A626" s="300">
        <v>316</v>
      </c>
      <c r="B626" s="300" t="s">
        <v>672</v>
      </c>
      <c r="C626" s="300" t="s">
        <v>1</v>
      </c>
      <c r="D626" s="300"/>
      <c r="E626" s="311" t="s">
        <v>2</v>
      </c>
      <c r="F626" s="301">
        <v>18.3</v>
      </c>
    </row>
    <row r="627" spans="1:6" s="293" customFormat="1" ht="11.25">
      <c r="A627" s="302">
        <v>316</v>
      </c>
      <c r="B627" s="302" t="s">
        <v>672</v>
      </c>
      <c r="C627" s="302" t="s">
        <v>1</v>
      </c>
      <c r="D627" s="302" t="s">
        <v>392</v>
      </c>
      <c r="E627" s="313" t="s">
        <v>393</v>
      </c>
      <c r="F627" s="304">
        <v>18.3</v>
      </c>
    </row>
    <row r="628" spans="1:6" s="293" customFormat="1" ht="11.25">
      <c r="A628" s="302">
        <v>316</v>
      </c>
      <c r="B628" s="302" t="s">
        <v>672</v>
      </c>
      <c r="C628" s="302" t="s">
        <v>1</v>
      </c>
      <c r="D628" s="302" t="s">
        <v>308</v>
      </c>
      <c r="E628" s="313" t="s">
        <v>397</v>
      </c>
      <c r="F628" s="304">
        <v>18.3</v>
      </c>
    </row>
    <row r="629" spans="1:6" s="293" customFormat="1" ht="11.25">
      <c r="A629" s="300">
        <v>316</v>
      </c>
      <c r="B629" s="300" t="s">
        <v>672</v>
      </c>
      <c r="C629" s="300" t="s">
        <v>3</v>
      </c>
      <c r="D629" s="300"/>
      <c r="E629" s="311" t="s">
        <v>675</v>
      </c>
      <c r="F629" s="301">
        <v>229.5</v>
      </c>
    </row>
    <row r="630" spans="1:6" s="293" customFormat="1" ht="11.25">
      <c r="A630" s="302">
        <v>316</v>
      </c>
      <c r="B630" s="302" t="s">
        <v>672</v>
      </c>
      <c r="C630" s="302" t="s">
        <v>3</v>
      </c>
      <c r="D630" s="302" t="s">
        <v>392</v>
      </c>
      <c r="E630" s="313" t="s">
        <v>393</v>
      </c>
      <c r="F630" s="304">
        <v>229.5</v>
      </c>
    </row>
    <row r="631" spans="1:6" s="293" customFormat="1" ht="11.25">
      <c r="A631" s="302">
        <v>316</v>
      </c>
      <c r="B631" s="302" t="s">
        <v>672</v>
      </c>
      <c r="C631" s="302" t="s">
        <v>3</v>
      </c>
      <c r="D631" s="302" t="s">
        <v>308</v>
      </c>
      <c r="E631" s="313" t="s">
        <v>397</v>
      </c>
      <c r="F631" s="304">
        <v>229.5</v>
      </c>
    </row>
    <row r="632" spans="1:6" s="293" customFormat="1" ht="11.25">
      <c r="A632" s="300" t="s">
        <v>290</v>
      </c>
      <c r="B632" s="300" t="s">
        <v>672</v>
      </c>
      <c r="C632" s="300" t="s">
        <v>645</v>
      </c>
      <c r="D632" s="300"/>
      <c r="E632" s="227" t="s">
        <v>646</v>
      </c>
      <c r="F632" s="301">
        <v>1868.4</v>
      </c>
    </row>
    <row r="633" spans="1:6" s="293" customFormat="1" ht="11.25">
      <c r="A633" s="300" t="s">
        <v>290</v>
      </c>
      <c r="B633" s="300" t="s">
        <v>672</v>
      </c>
      <c r="C633" s="300" t="s">
        <v>4</v>
      </c>
      <c r="D633" s="300"/>
      <c r="E633" s="227" t="s">
        <v>5</v>
      </c>
      <c r="F633" s="301">
        <v>1868.4</v>
      </c>
    </row>
    <row r="634" spans="1:6" s="293" customFormat="1" ht="11.25">
      <c r="A634" s="302" t="s">
        <v>290</v>
      </c>
      <c r="B634" s="302" t="s">
        <v>672</v>
      </c>
      <c r="C634" s="302" t="s">
        <v>4</v>
      </c>
      <c r="D634" s="302" t="s">
        <v>641</v>
      </c>
      <c r="E634" s="303" t="s">
        <v>642</v>
      </c>
      <c r="F634" s="304">
        <v>1868.4</v>
      </c>
    </row>
    <row r="635" spans="1:6" s="293" customFormat="1" ht="11.25">
      <c r="A635" s="302" t="s">
        <v>290</v>
      </c>
      <c r="B635" s="302" t="s">
        <v>672</v>
      </c>
      <c r="C635" s="302" t="s">
        <v>4</v>
      </c>
      <c r="D635" s="302" t="s">
        <v>670</v>
      </c>
      <c r="E635" s="303" t="s">
        <v>6</v>
      </c>
      <c r="F635" s="304">
        <v>1868.4</v>
      </c>
    </row>
    <row r="636" spans="1:6" s="282" customFormat="1" ht="11.25">
      <c r="A636" s="300" t="s">
        <v>290</v>
      </c>
      <c r="B636" s="300" t="s">
        <v>672</v>
      </c>
      <c r="C636" s="300" t="s">
        <v>398</v>
      </c>
      <c r="D636" s="300"/>
      <c r="E636" s="311" t="s">
        <v>399</v>
      </c>
      <c r="F636" s="301">
        <v>2640.5</v>
      </c>
    </row>
    <row r="637" spans="1:6" s="282" customFormat="1" ht="11.25">
      <c r="A637" s="300" t="s">
        <v>290</v>
      </c>
      <c r="B637" s="300" t="s">
        <v>672</v>
      </c>
      <c r="C637" s="300" t="s">
        <v>7</v>
      </c>
      <c r="D637" s="300"/>
      <c r="E637" s="311" t="s">
        <v>8</v>
      </c>
      <c r="F637" s="301">
        <v>2640.5</v>
      </c>
    </row>
    <row r="638" spans="1:6" s="282" customFormat="1" ht="11.25">
      <c r="A638" s="302" t="s">
        <v>290</v>
      </c>
      <c r="B638" s="302" t="s">
        <v>672</v>
      </c>
      <c r="C638" s="302" t="s">
        <v>7</v>
      </c>
      <c r="D638" s="302" t="s">
        <v>641</v>
      </c>
      <c r="E638" s="313" t="s">
        <v>642</v>
      </c>
      <c r="F638" s="304">
        <v>2640.5</v>
      </c>
    </row>
    <row r="639" spans="1:6" s="282" customFormat="1" ht="11.25">
      <c r="A639" s="302" t="s">
        <v>290</v>
      </c>
      <c r="B639" s="302" t="s">
        <v>672</v>
      </c>
      <c r="C639" s="302" t="s">
        <v>7</v>
      </c>
      <c r="D639" s="302" t="s">
        <v>670</v>
      </c>
      <c r="E639" s="313" t="s">
        <v>671</v>
      </c>
      <c r="F639" s="304">
        <v>2640.5</v>
      </c>
    </row>
    <row r="640" spans="1:6" s="282" customFormat="1" ht="10.5">
      <c r="A640" s="294" t="s">
        <v>290</v>
      </c>
      <c r="B640" s="294" t="s">
        <v>13</v>
      </c>
      <c r="C640" s="294"/>
      <c r="D640" s="294"/>
      <c r="E640" s="295" t="s">
        <v>14</v>
      </c>
      <c r="F640" s="296">
        <v>28372.3</v>
      </c>
    </row>
    <row r="641" spans="1:6" s="282" customFormat="1" ht="22.5">
      <c r="A641" s="297" t="s">
        <v>290</v>
      </c>
      <c r="B641" s="297" t="s">
        <v>13</v>
      </c>
      <c r="C641" s="297" t="s">
        <v>386</v>
      </c>
      <c r="D641" s="297"/>
      <c r="E641" s="298" t="s">
        <v>387</v>
      </c>
      <c r="F641" s="299">
        <v>28372.3</v>
      </c>
    </row>
    <row r="642" spans="1:6" s="282" customFormat="1" ht="11.25">
      <c r="A642" s="300" t="s">
        <v>290</v>
      </c>
      <c r="B642" s="300" t="s">
        <v>13</v>
      </c>
      <c r="C642" s="300" t="s">
        <v>601</v>
      </c>
      <c r="D642" s="300"/>
      <c r="E642" s="227" t="s">
        <v>602</v>
      </c>
      <c r="F642" s="301">
        <v>28372.3</v>
      </c>
    </row>
    <row r="643" spans="1:6" s="282" customFormat="1" ht="22.5">
      <c r="A643" s="300" t="s">
        <v>290</v>
      </c>
      <c r="B643" s="300" t="s">
        <v>13</v>
      </c>
      <c r="C643" s="300" t="s">
        <v>15</v>
      </c>
      <c r="D643" s="300"/>
      <c r="E643" s="227" t="s">
        <v>16</v>
      </c>
      <c r="F643" s="301">
        <v>28372.3</v>
      </c>
    </row>
    <row r="644" spans="1:6" s="282" customFormat="1" ht="11.25">
      <c r="A644" s="302" t="s">
        <v>290</v>
      </c>
      <c r="B644" s="302" t="s">
        <v>13</v>
      </c>
      <c r="C644" s="302" t="s">
        <v>15</v>
      </c>
      <c r="D644" s="302" t="s">
        <v>341</v>
      </c>
      <c r="E644" s="303" t="s">
        <v>342</v>
      </c>
      <c r="F644" s="304">
        <v>583.6</v>
      </c>
    </row>
    <row r="645" spans="1:6" s="282" customFormat="1" ht="11.25">
      <c r="A645" s="302" t="s">
        <v>290</v>
      </c>
      <c r="B645" s="302" t="s">
        <v>13</v>
      </c>
      <c r="C645" s="302" t="s">
        <v>15</v>
      </c>
      <c r="D645" s="302" t="s">
        <v>343</v>
      </c>
      <c r="E645" s="303" t="s">
        <v>656</v>
      </c>
      <c r="F645" s="304">
        <v>583.6</v>
      </c>
    </row>
    <row r="646" spans="1:6" s="282" customFormat="1" ht="11.25">
      <c r="A646" s="302" t="s">
        <v>290</v>
      </c>
      <c r="B646" s="302" t="s">
        <v>13</v>
      </c>
      <c r="C646" s="302" t="s">
        <v>15</v>
      </c>
      <c r="D646" s="302" t="s">
        <v>641</v>
      </c>
      <c r="E646" s="303" t="s">
        <v>0</v>
      </c>
      <c r="F646" s="304">
        <v>27788.7</v>
      </c>
    </row>
    <row r="647" spans="1:6" s="282" customFormat="1" ht="11.25">
      <c r="A647" s="302" t="s">
        <v>290</v>
      </c>
      <c r="B647" s="302" t="s">
        <v>13</v>
      </c>
      <c r="C647" s="302" t="s">
        <v>15</v>
      </c>
      <c r="D647" s="302" t="s">
        <v>670</v>
      </c>
      <c r="E647" s="303" t="s">
        <v>671</v>
      </c>
      <c r="F647" s="304">
        <v>27788.7</v>
      </c>
    </row>
    <row r="648" spans="1:6" s="316" customFormat="1" ht="10.5">
      <c r="A648" s="294" t="s">
        <v>290</v>
      </c>
      <c r="B648" s="294" t="s">
        <v>21</v>
      </c>
      <c r="C648" s="294"/>
      <c r="D648" s="294"/>
      <c r="E648" s="295" t="s">
        <v>22</v>
      </c>
      <c r="F648" s="296">
        <v>182.6</v>
      </c>
    </row>
    <row r="649" spans="1:6" s="316" customFormat="1" ht="22.5">
      <c r="A649" s="408">
        <v>316</v>
      </c>
      <c r="B649" s="398" t="s">
        <v>21</v>
      </c>
      <c r="C649" s="398" t="s">
        <v>386</v>
      </c>
      <c r="D649" s="398"/>
      <c r="E649" s="399" t="s">
        <v>387</v>
      </c>
      <c r="F649" s="384">
        <v>182.6</v>
      </c>
    </row>
    <row r="650" spans="1:6" s="316" customFormat="1" ht="11.25">
      <c r="A650" s="300" t="s">
        <v>290</v>
      </c>
      <c r="B650" s="300" t="s">
        <v>21</v>
      </c>
      <c r="C650" s="300" t="s">
        <v>398</v>
      </c>
      <c r="D650" s="300"/>
      <c r="E650" s="227" t="s">
        <v>399</v>
      </c>
      <c r="F650" s="301">
        <v>182.6</v>
      </c>
    </row>
    <row r="651" spans="1:6" s="316" customFormat="1" ht="11.25">
      <c r="A651" s="300" t="s">
        <v>290</v>
      </c>
      <c r="B651" s="300" t="s">
        <v>21</v>
      </c>
      <c r="C651" s="300" t="s">
        <v>23</v>
      </c>
      <c r="D651" s="300"/>
      <c r="E651" s="227" t="s">
        <v>24</v>
      </c>
      <c r="F651" s="301">
        <v>182.6</v>
      </c>
    </row>
    <row r="652" spans="1:6" s="316" customFormat="1" ht="11.25">
      <c r="A652" s="302" t="s">
        <v>290</v>
      </c>
      <c r="B652" s="302" t="s">
        <v>21</v>
      </c>
      <c r="C652" s="302" t="s">
        <v>23</v>
      </c>
      <c r="D652" s="302" t="s">
        <v>641</v>
      </c>
      <c r="E652" s="303" t="s">
        <v>0</v>
      </c>
      <c r="F652" s="304">
        <v>182.6</v>
      </c>
    </row>
    <row r="653" spans="1:6" s="316" customFormat="1" ht="11.25">
      <c r="A653" s="302" t="s">
        <v>290</v>
      </c>
      <c r="B653" s="302" t="s">
        <v>21</v>
      </c>
      <c r="C653" s="302" t="s">
        <v>23</v>
      </c>
      <c r="D653" s="302" t="s">
        <v>643</v>
      </c>
      <c r="E653" s="303" t="s">
        <v>644</v>
      </c>
      <c r="F653" s="304">
        <v>182.6</v>
      </c>
    </row>
    <row r="654" spans="1:6" s="226" customFormat="1" ht="10.5">
      <c r="A654" s="290">
        <v>316</v>
      </c>
      <c r="B654" s="290" t="s">
        <v>240</v>
      </c>
      <c r="C654" s="290"/>
      <c r="D654" s="290"/>
      <c r="E654" s="291" t="s">
        <v>31</v>
      </c>
      <c r="F654" s="292">
        <v>6100</v>
      </c>
    </row>
    <row r="655" spans="1:6" s="409" customFormat="1" ht="10.5">
      <c r="A655" s="305">
        <v>316</v>
      </c>
      <c r="B655" s="294" t="s">
        <v>32</v>
      </c>
      <c r="C655" s="294"/>
      <c r="D655" s="294"/>
      <c r="E655" s="295" t="s">
        <v>33</v>
      </c>
      <c r="F655" s="296">
        <v>6100</v>
      </c>
    </row>
    <row r="656" spans="1:6" s="410" customFormat="1" ht="22.5">
      <c r="A656" s="308">
        <v>316</v>
      </c>
      <c r="B656" s="297" t="s">
        <v>32</v>
      </c>
      <c r="C656" s="297" t="s">
        <v>386</v>
      </c>
      <c r="D656" s="297"/>
      <c r="E656" s="298" t="s">
        <v>387</v>
      </c>
      <c r="F656" s="299">
        <v>6100</v>
      </c>
    </row>
    <row r="657" spans="1:6" s="410" customFormat="1" ht="11.25">
      <c r="A657" s="310">
        <v>316</v>
      </c>
      <c r="B657" s="374" t="s">
        <v>32</v>
      </c>
      <c r="C657" s="374" t="s">
        <v>629</v>
      </c>
      <c r="D657" s="374"/>
      <c r="E657" s="375" t="s">
        <v>630</v>
      </c>
      <c r="F657" s="376">
        <v>6100</v>
      </c>
    </row>
    <row r="658" spans="1:6" s="410" customFormat="1" ht="11.25">
      <c r="A658" s="310">
        <v>316</v>
      </c>
      <c r="B658" s="374" t="s">
        <v>32</v>
      </c>
      <c r="C658" s="374" t="s">
        <v>632</v>
      </c>
      <c r="D658" s="374"/>
      <c r="E658" s="375" t="s">
        <v>396</v>
      </c>
      <c r="F658" s="376">
        <v>4000</v>
      </c>
    </row>
    <row r="659" spans="1:6" s="410" customFormat="1" ht="11.25">
      <c r="A659" s="312">
        <v>316</v>
      </c>
      <c r="B659" s="392" t="s">
        <v>32</v>
      </c>
      <c r="C659" s="392" t="s">
        <v>632</v>
      </c>
      <c r="D659" s="392" t="s">
        <v>392</v>
      </c>
      <c r="E659" s="393" t="s">
        <v>393</v>
      </c>
      <c r="F659" s="385">
        <v>1500</v>
      </c>
    </row>
    <row r="660" spans="1:6" s="410" customFormat="1" ht="11.25">
      <c r="A660" s="312">
        <v>316</v>
      </c>
      <c r="B660" s="392" t="s">
        <v>32</v>
      </c>
      <c r="C660" s="392" t="s">
        <v>632</v>
      </c>
      <c r="D660" s="392" t="s">
        <v>308</v>
      </c>
      <c r="E660" s="393" t="s">
        <v>397</v>
      </c>
      <c r="F660" s="385">
        <v>1500</v>
      </c>
    </row>
    <row r="661" spans="1:6" s="410" customFormat="1" ht="11.25">
      <c r="A661" s="312">
        <v>316</v>
      </c>
      <c r="B661" s="392" t="s">
        <v>32</v>
      </c>
      <c r="C661" s="392" t="s">
        <v>632</v>
      </c>
      <c r="D661" s="392" t="s">
        <v>341</v>
      </c>
      <c r="E661" s="397" t="s">
        <v>342</v>
      </c>
      <c r="F661" s="385">
        <v>2500</v>
      </c>
    </row>
    <row r="662" spans="1:6" s="410" customFormat="1" ht="11.25">
      <c r="A662" s="312">
        <v>316</v>
      </c>
      <c r="B662" s="392" t="s">
        <v>32</v>
      </c>
      <c r="C662" s="392" t="s">
        <v>632</v>
      </c>
      <c r="D662" s="392" t="s">
        <v>343</v>
      </c>
      <c r="E662" s="397" t="s">
        <v>656</v>
      </c>
      <c r="F662" s="385">
        <v>2500</v>
      </c>
    </row>
    <row r="663" spans="1:6" s="410" customFormat="1" ht="11.25">
      <c r="A663" s="310">
        <v>316</v>
      </c>
      <c r="B663" s="300" t="s">
        <v>32</v>
      </c>
      <c r="C663" s="300" t="s">
        <v>633</v>
      </c>
      <c r="D663" s="300"/>
      <c r="E663" s="227" t="s">
        <v>634</v>
      </c>
      <c r="F663" s="301">
        <v>2100</v>
      </c>
    </row>
    <row r="664" spans="1:6" s="410" customFormat="1" ht="11.25">
      <c r="A664" s="321">
        <v>316</v>
      </c>
      <c r="B664" s="330" t="s">
        <v>32</v>
      </c>
      <c r="C664" s="330" t="s">
        <v>633</v>
      </c>
      <c r="D664" s="330" t="s">
        <v>392</v>
      </c>
      <c r="E664" s="331" t="s">
        <v>393</v>
      </c>
      <c r="F664" s="324">
        <v>2100</v>
      </c>
    </row>
    <row r="665" spans="1:6" s="410" customFormat="1" ht="11.25">
      <c r="A665" s="321">
        <v>316</v>
      </c>
      <c r="B665" s="330" t="s">
        <v>32</v>
      </c>
      <c r="C665" s="330" t="s">
        <v>633</v>
      </c>
      <c r="D665" s="330" t="s">
        <v>308</v>
      </c>
      <c r="E665" s="331" t="s">
        <v>397</v>
      </c>
      <c r="F665" s="324">
        <v>1415</v>
      </c>
    </row>
    <row r="666" spans="1:6" s="410" customFormat="1" ht="11.25">
      <c r="A666" s="321">
        <v>316</v>
      </c>
      <c r="B666" s="411" t="s">
        <v>32</v>
      </c>
      <c r="C666" s="411" t="s">
        <v>633</v>
      </c>
      <c r="D666" s="411" t="s">
        <v>430</v>
      </c>
      <c r="E666" s="412" t="s">
        <v>431</v>
      </c>
      <c r="F666" s="413">
        <v>685</v>
      </c>
    </row>
    <row r="667" spans="1:6" ht="12.75">
      <c r="A667" s="414" t="s">
        <v>52</v>
      </c>
      <c r="B667" s="414"/>
      <c r="C667" s="414"/>
      <c r="D667" s="414"/>
      <c r="E667" s="414"/>
      <c r="F667" s="415">
        <v>1713544.7</v>
      </c>
    </row>
    <row r="668" spans="1:6" ht="11.25">
      <c r="A668" s="187"/>
      <c r="B668" s="187"/>
      <c r="C668" s="187"/>
      <c r="D668" s="187"/>
      <c r="E668" s="416"/>
      <c r="F668" s="187"/>
    </row>
    <row r="669" spans="1:10" ht="11.25">
      <c r="A669" s="187"/>
      <c r="B669" s="187"/>
      <c r="C669" s="187"/>
      <c r="D669" s="187"/>
      <c r="E669" s="416"/>
      <c r="F669" s="187"/>
      <c r="J669" s="417"/>
    </row>
    <row r="670" spans="2:6" ht="11.25">
      <c r="B670" s="418"/>
      <c r="C670" s="418"/>
      <c r="D670" s="418"/>
      <c r="E670" s="416"/>
      <c r="F670" s="187"/>
    </row>
    <row r="671" spans="2:6" ht="11.25">
      <c r="B671" s="418"/>
      <c r="C671" s="418"/>
      <c r="D671" s="418"/>
      <c r="E671" s="416"/>
      <c r="F671" s="187"/>
    </row>
    <row r="672" spans="2:6" ht="11.25">
      <c r="B672" s="418"/>
      <c r="C672" s="418"/>
      <c r="D672" s="418"/>
      <c r="E672" s="416"/>
      <c r="F672" s="187"/>
    </row>
    <row r="673" spans="2:6" ht="11.25">
      <c r="B673" s="418"/>
      <c r="C673" s="418"/>
      <c r="D673" s="418"/>
      <c r="E673" s="416"/>
      <c r="F673" s="187"/>
    </row>
    <row r="674" spans="2:6" ht="11.25">
      <c r="B674" s="418"/>
      <c r="C674" s="418"/>
      <c r="D674" s="418"/>
      <c r="E674" s="416"/>
      <c r="F674" s="187"/>
    </row>
    <row r="675" spans="2:6" ht="11.25">
      <c r="B675" s="418"/>
      <c r="C675" s="418"/>
      <c r="D675" s="418"/>
      <c r="E675" s="416"/>
      <c r="F675" s="187"/>
    </row>
    <row r="676" spans="2:6" ht="11.25">
      <c r="B676" s="418"/>
      <c r="C676" s="418"/>
      <c r="D676" s="418"/>
      <c r="E676" s="416"/>
      <c r="F676" s="187"/>
    </row>
    <row r="677" spans="2:6" ht="11.25">
      <c r="B677" s="418"/>
      <c r="C677" s="418"/>
      <c r="D677" s="418"/>
      <c r="E677" s="416"/>
      <c r="F677" s="187"/>
    </row>
    <row r="678" spans="2:6" ht="11.25">
      <c r="B678" s="418"/>
      <c r="C678" s="418"/>
      <c r="D678" s="418"/>
      <c r="E678" s="416"/>
      <c r="F678" s="187"/>
    </row>
    <row r="679" spans="2:6" ht="11.25">
      <c r="B679" s="418"/>
      <c r="C679" s="418"/>
      <c r="D679" s="418"/>
      <c r="E679" s="416"/>
      <c r="F679" s="187"/>
    </row>
    <row r="680" spans="2:6" ht="11.25">
      <c r="B680" s="418"/>
      <c r="C680" s="418"/>
      <c r="D680" s="418"/>
      <c r="E680" s="416"/>
      <c r="F680" s="187"/>
    </row>
    <row r="681" spans="2:6" ht="11.25">
      <c r="B681" s="418"/>
      <c r="C681" s="418"/>
      <c r="D681" s="418"/>
      <c r="E681" s="416"/>
      <c r="F681" s="187"/>
    </row>
    <row r="682" spans="2:6" ht="11.25">
      <c r="B682" s="419"/>
      <c r="C682" s="419"/>
      <c r="D682" s="419"/>
      <c r="E682" s="416"/>
      <c r="F682" s="187"/>
    </row>
    <row r="683" spans="5:6" ht="11.25">
      <c r="E683" s="416"/>
      <c r="F683" s="187"/>
    </row>
    <row r="684" spans="5:6" ht="11.25">
      <c r="E684" s="416"/>
      <c r="F684" s="187"/>
    </row>
  </sheetData>
  <sheetProtection/>
  <mergeCells count="19">
    <mergeCell ref="E5:F5"/>
    <mergeCell ref="E8:E11"/>
    <mergeCell ref="F8:F11"/>
    <mergeCell ref="E1:F1"/>
    <mergeCell ref="E2:F2"/>
    <mergeCell ref="E3:F3"/>
    <mergeCell ref="E4:F4"/>
    <mergeCell ref="A6:F6"/>
    <mergeCell ref="A8:A11"/>
    <mergeCell ref="A103:E103"/>
    <mergeCell ref="A300:E300"/>
    <mergeCell ref="A667:E667"/>
    <mergeCell ref="C8:C11"/>
    <mergeCell ref="B8:B11"/>
    <mergeCell ref="A12:E12"/>
    <mergeCell ref="A66:E66"/>
    <mergeCell ref="A192:E192"/>
    <mergeCell ref="A426:E426"/>
    <mergeCell ref="D8:D11"/>
  </mergeCells>
  <printOptions horizontalCentered="1"/>
  <pageMargins left="0.7874015748031497" right="0.3937007874015748" top="0.5118110236220472" bottom="0.5118110236220472" header="0.15748031496062992" footer="0.15748031496062992"/>
  <pageSetup horizontalDpi="600" verticalDpi="600" orientation="portrait" paperSize="9" scale="75" r:id="rId2"/>
  <colBreaks count="5" manualBreakCount="5">
    <brk id="7" max="65535" man="1"/>
    <brk id="13" max="65535" man="1"/>
    <brk id="25" max="65535" man="1"/>
    <brk id="26" max="65535" man="1"/>
    <brk id="3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3"/>
  <sheetViews>
    <sheetView tabSelected="1" zoomScale="145" zoomScaleNormal="145" zoomScaleSheetLayoutView="100" zoomScalePageLayoutView="0" workbookViewId="0" topLeftCell="A25">
      <selection activeCell="N9" sqref="N9"/>
    </sheetView>
  </sheetViews>
  <sheetFormatPr defaultColWidth="10.8515625" defaultRowHeight="12.75"/>
  <cols>
    <col min="1" max="1" width="3.8515625" style="497" customWidth="1"/>
    <col min="2" max="2" width="4.421875" style="497" customWidth="1"/>
    <col min="3" max="3" width="6.8515625" style="497" customWidth="1"/>
    <col min="4" max="4" width="4.00390625" style="497" customWidth="1"/>
    <col min="5" max="5" width="62.8515625" style="497" customWidth="1"/>
    <col min="6" max="6" width="11.8515625" style="497" customWidth="1"/>
    <col min="7" max="7" width="3.57421875" style="487" hidden="1" customWidth="1"/>
    <col min="8" max="8" width="6.7109375" style="739" hidden="1" customWidth="1"/>
    <col min="9" max="9" width="7.57421875" style="739" hidden="1" customWidth="1"/>
    <col min="10" max="10" width="4.8515625" style="739" hidden="1" customWidth="1"/>
    <col min="11" max="11" width="58.7109375" style="740" hidden="1" customWidth="1"/>
    <col min="12" max="12" width="12.28125" style="598" customWidth="1"/>
    <col min="13" max="16" width="10.8515625" style="497" customWidth="1"/>
    <col min="17" max="16384" width="10.8515625" style="497" customWidth="1"/>
  </cols>
  <sheetData>
    <row r="1" spans="8:12" ht="12.75">
      <c r="H1" s="592"/>
      <c r="I1" s="592"/>
      <c r="J1" s="592"/>
      <c r="K1" s="593"/>
      <c r="L1" s="593"/>
    </row>
    <row r="2" spans="8:12" ht="12">
      <c r="H2" s="592"/>
      <c r="I2" s="592"/>
      <c r="J2" s="592"/>
      <c r="K2" s="594"/>
      <c r="L2" s="594"/>
    </row>
    <row r="3" spans="8:12" ht="12">
      <c r="H3" s="592"/>
      <c r="I3" s="592"/>
      <c r="J3" s="592"/>
      <c r="K3" s="595"/>
      <c r="L3" s="595"/>
    </row>
    <row r="4" spans="8:12" ht="12">
      <c r="H4" s="592"/>
      <c r="I4" s="592"/>
      <c r="J4" s="592"/>
      <c r="K4" s="595"/>
      <c r="L4" s="595"/>
    </row>
    <row r="5" spans="8:12" ht="27.75" customHeight="1">
      <c r="H5" s="592"/>
      <c r="I5" s="592"/>
      <c r="J5" s="592"/>
      <c r="K5" s="593"/>
      <c r="L5" s="593"/>
    </row>
    <row r="6" spans="1:12" ht="12.75">
      <c r="A6" s="596" t="s">
        <v>94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8:12" ht="18" customHeight="1">
      <c r="H7" s="592"/>
      <c r="I7" s="592"/>
      <c r="J7" s="592"/>
      <c r="K7" s="597"/>
      <c r="L7" s="598" t="s">
        <v>67</v>
      </c>
    </row>
    <row r="8" spans="1:12" s="599" customFormat="1" ht="10.5">
      <c r="A8" s="436" t="s">
        <v>54</v>
      </c>
      <c r="B8" s="436" t="s">
        <v>319</v>
      </c>
      <c r="C8" s="436" t="s">
        <v>320</v>
      </c>
      <c r="D8" s="436" t="s">
        <v>321</v>
      </c>
      <c r="E8" s="435" t="s">
        <v>322</v>
      </c>
      <c r="F8" s="435" t="s">
        <v>68</v>
      </c>
      <c r="G8" s="436" t="s">
        <v>54</v>
      </c>
      <c r="H8" s="436" t="s">
        <v>319</v>
      </c>
      <c r="I8" s="436" t="s">
        <v>320</v>
      </c>
      <c r="J8" s="436" t="s">
        <v>321</v>
      </c>
      <c r="K8" s="437" t="s">
        <v>322</v>
      </c>
      <c r="L8" s="435" t="s">
        <v>69</v>
      </c>
    </row>
    <row r="9" spans="1:12" s="599" customFormat="1" ht="10.5">
      <c r="A9" s="442"/>
      <c r="B9" s="442"/>
      <c r="C9" s="442"/>
      <c r="D9" s="442"/>
      <c r="E9" s="441"/>
      <c r="F9" s="441"/>
      <c r="G9" s="442"/>
      <c r="H9" s="442"/>
      <c r="I9" s="442"/>
      <c r="J9" s="442"/>
      <c r="K9" s="443"/>
      <c r="L9" s="441"/>
    </row>
    <row r="10" spans="1:12" s="599" customFormat="1" ht="10.5">
      <c r="A10" s="442"/>
      <c r="B10" s="442"/>
      <c r="C10" s="442"/>
      <c r="D10" s="442"/>
      <c r="E10" s="441"/>
      <c r="F10" s="441"/>
      <c r="G10" s="442"/>
      <c r="H10" s="442"/>
      <c r="I10" s="442"/>
      <c r="J10" s="442"/>
      <c r="K10" s="443"/>
      <c r="L10" s="441"/>
    </row>
    <row r="11" spans="1:12" s="599" customFormat="1" ht="10.5">
      <c r="A11" s="442"/>
      <c r="B11" s="442"/>
      <c r="C11" s="442"/>
      <c r="D11" s="442"/>
      <c r="E11" s="441"/>
      <c r="F11" s="441"/>
      <c r="G11" s="442"/>
      <c r="H11" s="442"/>
      <c r="I11" s="442"/>
      <c r="J11" s="442"/>
      <c r="K11" s="443"/>
      <c r="L11" s="441"/>
    </row>
    <row r="12" spans="1:12" s="599" customFormat="1" ht="15.75">
      <c r="A12" s="600" t="s">
        <v>95</v>
      </c>
      <c r="B12" s="601"/>
      <c r="C12" s="601"/>
      <c r="D12" s="601"/>
      <c r="E12" s="602"/>
      <c r="F12" s="603">
        <v>40543.6</v>
      </c>
      <c r="G12" s="600" t="s">
        <v>95</v>
      </c>
      <c r="H12" s="601"/>
      <c r="I12" s="601"/>
      <c r="J12" s="601"/>
      <c r="K12" s="602"/>
      <c r="L12" s="603">
        <v>40543.6</v>
      </c>
    </row>
    <row r="13" spans="1:12" s="608" customFormat="1" ht="10.5">
      <c r="A13" s="604" t="s">
        <v>172</v>
      </c>
      <c r="B13" s="605" t="s">
        <v>237</v>
      </c>
      <c r="C13" s="605"/>
      <c r="D13" s="605"/>
      <c r="E13" s="606" t="s">
        <v>324</v>
      </c>
      <c r="F13" s="607">
        <v>34237.6</v>
      </c>
      <c r="G13" s="604" t="s">
        <v>172</v>
      </c>
      <c r="H13" s="605" t="s">
        <v>237</v>
      </c>
      <c r="I13" s="605"/>
      <c r="J13" s="605"/>
      <c r="K13" s="606" t="s">
        <v>324</v>
      </c>
      <c r="L13" s="607">
        <v>34237.6</v>
      </c>
    </row>
    <row r="14" spans="1:12" s="608" customFormat="1" ht="31.5">
      <c r="A14" s="609" t="s">
        <v>172</v>
      </c>
      <c r="B14" s="609" t="s">
        <v>334</v>
      </c>
      <c r="C14" s="609"/>
      <c r="D14" s="609"/>
      <c r="E14" s="610" t="s">
        <v>335</v>
      </c>
      <c r="F14" s="611">
        <v>10035.1</v>
      </c>
      <c r="G14" s="609" t="s">
        <v>172</v>
      </c>
      <c r="H14" s="609" t="s">
        <v>334</v>
      </c>
      <c r="I14" s="609"/>
      <c r="J14" s="609"/>
      <c r="K14" s="610" t="s">
        <v>335</v>
      </c>
      <c r="L14" s="611">
        <v>10035.1</v>
      </c>
    </row>
    <row r="15" spans="1:12" s="608" customFormat="1" ht="22.5">
      <c r="A15" s="539" t="s">
        <v>172</v>
      </c>
      <c r="B15" s="539" t="s">
        <v>334</v>
      </c>
      <c r="C15" s="539" t="s">
        <v>336</v>
      </c>
      <c r="D15" s="539"/>
      <c r="E15" s="540" t="s">
        <v>337</v>
      </c>
      <c r="F15" s="612">
        <v>10035.1</v>
      </c>
      <c r="G15" s="539" t="s">
        <v>172</v>
      </c>
      <c r="H15" s="539" t="s">
        <v>334</v>
      </c>
      <c r="I15" s="539" t="s">
        <v>336</v>
      </c>
      <c r="J15" s="539"/>
      <c r="K15" s="540" t="s">
        <v>337</v>
      </c>
      <c r="L15" s="612">
        <v>10035.1</v>
      </c>
    </row>
    <row r="16" spans="1:12" s="608" customFormat="1" ht="11.25">
      <c r="A16" s="613" t="s">
        <v>172</v>
      </c>
      <c r="B16" s="613" t="s">
        <v>334</v>
      </c>
      <c r="C16" s="613" t="s">
        <v>338</v>
      </c>
      <c r="D16" s="613"/>
      <c r="E16" s="614" t="s">
        <v>339</v>
      </c>
      <c r="F16" s="615">
        <v>5590.1</v>
      </c>
      <c r="G16" s="613" t="s">
        <v>172</v>
      </c>
      <c r="H16" s="613" t="s">
        <v>334</v>
      </c>
      <c r="I16" s="613" t="s">
        <v>338</v>
      </c>
      <c r="J16" s="613"/>
      <c r="K16" s="614" t="s">
        <v>339</v>
      </c>
      <c r="L16" s="615">
        <v>5590.1</v>
      </c>
    </row>
    <row r="17" spans="1:12" s="608" customFormat="1" ht="22.5">
      <c r="A17" s="613" t="s">
        <v>172</v>
      </c>
      <c r="B17" s="613" t="s">
        <v>334</v>
      </c>
      <c r="C17" s="613" t="s">
        <v>340</v>
      </c>
      <c r="D17" s="613"/>
      <c r="E17" s="614" t="s">
        <v>330</v>
      </c>
      <c r="F17" s="615">
        <v>5590.1</v>
      </c>
      <c r="G17" s="613" t="s">
        <v>172</v>
      </c>
      <c r="H17" s="613" t="s">
        <v>334</v>
      </c>
      <c r="I17" s="613" t="s">
        <v>340</v>
      </c>
      <c r="J17" s="613"/>
      <c r="K17" s="614" t="s">
        <v>330</v>
      </c>
      <c r="L17" s="615">
        <v>5590.1</v>
      </c>
    </row>
    <row r="18" spans="1:12" s="608" customFormat="1" ht="33.75">
      <c r="A18" s="616" t="s">
        <v>172</v>
      </c>
      <c r="B18" s="616" t="s">
        <v>334</v>
      </c>
      <c r="C18" s="616" t="s">
        <v>340</v>
      </c>
      <c r="D18" s="616" t="s">
        <v>331</v>
      </c>
      <c r="E18" s="617" t="s">
        <v>332</v>
      </c>
      <c r="F18" s="618">
        <v>4517</v>
      </c>
      <c r="G18" s="616" t="s">
        <v>172</v>
      </c>
      <c r="H18" s="616" t="s">
        <v>334</v>
      </c>
      <c r="I18" s="616" t="s">
        <v>340</v>
      </c>
      <c r="J18" s="616" t="s">
        <v>331</v>
      </c>
      <c r="K18" s="617" t="s">
        <v>332</v>
      </c>
      <c r="L18" s="618">
        <v>4517</v>
      </c>
    </row>
    <row r="19" spans="1:12" s="608" customFormat="1" ht="11.25">
      <c r="A19" s="616" t="s">
        <v>172</v>
      </c>
      <c r="B19" s="616" t="s">
        <v>334</v>
      </c>
      <c r="C19" s="616" t="s">
        <v>340</v>
      </c>
      <c r="D19" s="616" t="s">
        <v>241</v>
      </c>
      <c r="E19" s="617" t="s">
        <v>333</v>
      </c>
      <c r="F19" s="618">
        <v>4517</v>
      </c>
      <c r="G19" s="616" t="s">
        <v>172</v>
      </c>
      <c r="H19" s="616" t="s">
        <v>334</v>
      </c>
      <c r="I19" s="616" t="s">
        <v>340</v>
      </c>
      <c r="J19" s="616" t="s">
        <v>241</v>
      </c>
      <c r="K19" s="617" t="s">
        <v>333</v>
      </c>
      <c r="L19" s="618">
        <v>4517</v>
      </c>
    </row>
    <row r="20" spans="1:12" s="608" customFormat="1" ht="11.25">
      <c r="A20" s="616" t="s">
        <v>172</v>
      </c>
      <c r="B20" s="616" t="s">
        <v>334</v>
      </c>
      <c r="C20" s="616" t="s">
        <v>340</v>
      </c>
      <c r="D20" s="616" t="s">
        <v>341</v>
      </c>
      <c r="E20" s="617" t="s">
        <v>342</v>
      </c>
      <c r="F20" s="618">
        <v>843.8</v>
      </c>
      <c r="G20" s="616" t="s">
        <v>172</v>
      </c>
      <c r="H20" s="616" t="s">
        <v>334</v>
      </c>
      <c r="I20" s="616" t="s">
        <v>340</v>
      </c>
      <c r="J20" s="616" t="s">
        <v>341</v>
      </c>
      <c r="K20" s="617" t="s">
        <v>342</v>
      </c>
      <c r="L20" s="618">
        <v>843.8</v>
      </c>
    </row>
    <row r="21" spans="1:12" s="608" customFormat="1" ht="22.5">
      <c r="A21" s="616" t="s">
        <v>172</v>
      </c>
      <c r="B21" s="616" t="s">
        <v>334</v>
      </c>
      <c r="C21" s="616" t="s">
        <v>340</v>
      </c>
      <c r="D21" s="616" t="s">
        <v>343</v>
      </c>
      <c r="E21" s="617" t="s">
        <v>344</v>
      </c>
      <c r="F21" s="618">
        <v>843.8</v>
      </c>
      <c r="G21" s="616" t="s">
        <v>172</v>
      </c>
      <c r="H21" s="616" t="s">
        <v>334</v>
      </c>
      <c r="I21" s="616" t="s">
        <v>340</v>
      </c>
      <c r="J21" s="616" t="s">
        <v>343</v>
      </c>
      <c r="K21" s="617" t="s">
        <v>344</v>
      </c>
      <c r="L21" s="618">
        <v>843.8</v>
      </c>
    </row>
    <row r="22" spans="1:12" s="608" customFormat="1" ht="11.25">
      <c r="A22" s="616" t="s">
        <v>172</v>
      </c>
      <c r="B22" s="616" t="s">
        <v>334</v>
      </c>
      <c r="C22" s="616" t="s">
        <v>340</v>
      </c>
      <c r="D22" s="616" t="s">
        <v>345</v>
      </c>
      <c r="E22" s="617" t="s">
        <v>346</v>
      </c>
      <c r="F22" s="618">
        <v>229.3</v>
      </c>
      <c r="G22" s="616" t="s">
        <v>172</v>
      </c>
      <c r="H22" s="616" t="s">
        <v>334</v>
      </c>
      <c r="I22" s="616" t="s">
        <v>340</v>
      </c>
      <c r="J22" s="616" t="s">
        <v>345</v>
      </c>
      <c r="K22" s="617" t="s">
        <v>346</v>
      </c>
      <c r="L22" s="618">
        <v>229.3</v>
      </c>
    </row>
    <row r="23" spans="1:12" s="608" customFormat="1" ht="11.25">
      <c r="A23" s="616" t="s">
        <v>172</v>
      </c>
      <c r="B23" s="616" t="s">
        <v>334</v>
      </c>
      <c r="C23" s="616" t="s">
        <v>340</v>
      </c>
      <c r="D23" s="616" t="s">
        <v>347</v>
      </c>
      <c r="E23" s="617" t="s">
        <v>348</v>
      </c>
      <c r="F23" s="618">
        <v>31.4</v>
      </c>
      <c r="G23" s="616" t="s">
        <v>172</v>
      </c>
      <c r="H23" s="616" t="s">
        <v>334</v>
      </c>
      <c r="I23" s="616" t="s">
        <v>340</v>
      </c>
      <c r="J23" s="616" t="s">
        <v>347</v>
      </c>
      <c r="K23" s="617" t="s">
        <v>348</v>
      </c>
      <c r="L23" s="618">
        <v>31.4</v>
      </c>
    </row>
    <row r="24" spans="1:12" s="608" customFormat="1" ht="11.25">
      <c r="A24" s="616" t="s">
        <v>172</v>
      </c>
      <c r="B24" s="616" t="s">
        <v>334</v>
      </c>
      <c r="C24" s="616" t="s">
        <v>340</v>
      </c>
      <c r="D24" s="616" t="s">
        <v>349</v>
      </c>
      <c r="E24" s="617" t="s">
        <v>350</v>
      </c>
      <c r="F24" s="618">
        <v>197.9</v>
      </c>
      <c r="G24" s="616" t="s">
        <v>172</v>
      </c>
      <c r="H24" s="616" t="s">
        <v>334</v>
      </c>
      <c r="I24" s="616" t="s">
        <v>340</v>
      </c>
      <c r="J24" s="616" t="s">
        <v>349</v>
      </c>
      <c r="K24" s="617" t="s">
        <v>350</v>
      </c>
      <c r="L24" s="618">
        <v>197.9</v>
      </c>
    </row>
    <row r="25" spans="1:12" s="608" customFormat="1" ht="11.25">
      <c r="A25" s="613" t="s">
        <v>172</v>
      </c>
      <c r="B25" s="613" t="s">
        <v>334</v>
      </c>
      <c r="C25" s="613" t="s">
        <v>351</v>
      </c>
      <c r="D25" s="613"/>
      <c r="E25" s="614" t="s">
        <v>352</v>
      </c>
      <c r="F25" s="615">
        <v>1717.4</v>
      </c>
      <c r="G25" s="613" t="s">
        <v>172</v>
      </c>
      <c r="H25" s="613" t="s">
        <v>334</v>
      </c>
      <c r="I25" s="613" t="s">
        <v>351</v>
      </c>
      <c r="J25" s="613"/>
      <c r="K25" s="614" t="s">
        <v>352</v>
      </c>
      <c r="L25" s="615">
        <v>1717.4</v>
      </c>
    </row>
    <row r="26" spans="1:12" s="608" customFormat="1" ht="22.5">
      <c r="A26" s="613" t="s">
        <v>172</v>
      </c>
      <c r="B26" s="613" t="s">
        <v>334</v>
      </c>
      <c r="C26" s="613" t="s">
        <v>353</v>
      </c>
      <c r="D26" s="613"/>
      <c r="E26" s="614" t="s">
        <v>330</v>
      </c>
      <c r="F26" s="615">
        <v>1717.4</v>
      </c>
      <c r="G26" s="613" t="s">
        <v>172</v>
      </c>
      <c r="H26" s="613" t="s">
        <v>334</v>
      </c>
      <c r="I26" s="613" t="s">
        <v>353</v>
      </c>
      <c r="J26" s="613"/>
      <c r="K26" s="614" t="s">
        <v>330</v>
      </c>
      <c r="L26" s="615">
        <v>1717.4</v>
      </c>
    </row>
    <row r="27" spans="1:12" s="608" customFormat="1" ht="33.75">
      <c r="A27" s="616" t="s">
        <v>172</v>
      </c>
      <c r="B27" s="616" t="s">
        <v>334</v>
      </c>
      <c r="C27" s="616" t="s">
        <v>353</v>
      </c>
      <c r="D27" s="616" t="s">
        <v>331</v>
      </c>
      <c r="E27" s="617" t="s">
        <v>332</v>
      </c>
      <c r="F27" s="618">
        <v>1717.4</v>
      </c>
      <c r="G27" s="616" t="s">
        <v>172</v>
      </c>
      <c r="H27" s="616" t="s">
        <v>334</v>
      </c>
      <c r="I27" s="616" t="s">
        <v>353</v>
      </c>
      <c r="J27" s="616" t="s">
        <v>331</v>
      </c>
      <c r="K27" s="617" t="s">
        <v>332</v>
      </c>
      <c r="L27" s="618">
        <v>1717.4</v>
      </c>
    </row>
    <row r="28" spans="1:12" s="608" customFormat="1" ht="11.25">
      <c r="A28" s="616" t="s">
        <v>172</v>
      </c>
      <c r="B28" s="616" t="s">
        <v>334</v>
      </c>
      <c r="C28" s="616" t="s">
        <v>353</v>
      </c>
      <c r="D28" s="616" t="s">
        <v>241</v>
      </c>
      <c r="E28" s="617" t="s">
        <v>333</v>
      </c>
      <c r="F28" s="618">
        <v>1717.4</v>
      </c>
      <c r="G28" s="616" t="s">
        <v>172</v>
      </c>
      <c r="H28" s="616" t="s">
        <v>334</v>
      </c>
      <c r="I28" s="616" t="s">
        <v>353</v>
      </c>
      <c r="J28" s="616" t="s">
        <v>241</v>
      </c>
      <c r="K28" s="617" t="s">
        <v>333</v>
      </c>
      <c r="L28" s="618">
        <v>1717.4</v>
      </c>
    </row>
    <row r="29" spans="1:12" s="608" customFormat="1" ht="11.25">
      <c r="A29" s="613" t="s">
        <v>172</v>
      </c>
      <c r="B29" s="613" t="s">
        <v>334</v>
      </c>
      <c r="C29" s="613" t="s">
        <v>354</v>
      </c>
      <c r="D29" s="613"/>
      <c r="E29" s="614" t="s">
        <v>355</v>
      </c>
      <c r="F29" s="615">
        <v>2727.6</v>
      </c>
      <c r="G29" s="613" t="s">
        <v>172</v>
      </c>
      <c r="H29" s="613" t="s">
        <v>334</v>
      </c>
      <c r="I29" s="613" t="s">
        <v>354</v>
      </c>
      <c r="J29" s="613"/>
      <c r="K29" s="614" t="s">
        <v>355</v>
      </c>
      <c r="L29" s="615">
        <v>2727.6</v>
      </c>
    </row>
    <row r="30" spans="1:12" s="608" customFormat="1" ht="22.5">
      <c r="A30" s="613" t="s">
        <v>172</v>
      </c>
      <c r="B30" s="613" t="s">
        <v>334</v>
      </c>
      <c r="C30" s="613" t="s">
        <v>356</v>
      </c>
      <c r="D30" s="613"/>
      <c r="E30" s="614" t="s">
        <v>330</v>
      </c>
      <c r="F30" s="615">
        <v>2727.6</v>
      </c>
      <c r="G30" s="613" t="s">
        <v>172</v>
      </c>
      <c r="H30" s="613" t="s">
        <v>334</v>
      </c>
      <c r="I30" s="613" t="s">
        <v>356</v>
      </c>
      <c r="J30" s="613"/>
      <c r="K30" s="614" t="s">
        <v>330</v>
      </c>
      <c r="L30" s="615">
        <v>2727.6</v>
      </c>
    </row>
    <row r="31" spans="1:12" s="608" customFormat="1" ht="33.75">
      <c r="A31" s="616" t="s">
        <v>172</v>
      </c>
      <c r="B31" s="616" t="s">
        <v>334</v>
      </c>
      <c r="C31" s="616" t="s">
        <v>356</v>
      </c>
      <c r="D31" s="616" t="s">
        <v>331</v>
      </c>
      <c r="E31" s="617" t="s">
        <v>332</v>
      </c>
      <c r="F31" s="618">
        <v>2727.6</v>
      </c>
      <c r="G31" s="616" t="s">
        <v>172</v>
      </c>
      <c r="H31" s="616" t="s">
        <v>334</v>
      </c>
      <c r="I31" s="616" t="s">
        <v>356</v>
      </c>
      <c r="J31" s="616" t="s">
        <v>331</v>
      </c>
      <c r="K31" s="617" t="s">
        <v>332</v>
      </c>
      <c r="L31" s="618">
        <v>2727.6</v>
      </c>
    </row>
    <row r="32" spans="1:12" s="608" customFormat="1" ht="11.25">
      <c r="A32" s="616" t="s">
        <v>172</v>
      </c>
      <c r="B32" s="616" t="s">
        <v>334</v>
      </c>
      <c r="C32" s="616" t="s">
        <v>356</v>
      </c>
      <c r="D32" s="616" t="s">
        <v>241</v>
      </c>
      <c r="E32" s="617" t="s">
        <v>333</v>
      </c>
      <c r="F32" s="618">
        <v>2727.6</v>
      </c>
      <c r="G32" s="616" t="s">
        <v>172</v>
      </c>
      <c r="H32" s="616" t="s">
        <v>334</v>
      </c>
      <c r="I32" s="616" t="s">
        <v>356</v>
      </c>
      <c r="J32" s="616" t="s">
        <v>241</v>
      </c>
      <c r="K32" s="617" t="s">
        <v>333</v>
      </c>
      <c r="L32" s="618">
        <v>2727.6</v>
      </c>
    </row>
    <row r="33" spans="1:12" s="608" customFormat="1" ht="21">
      <c r="A33" s="609" t="s">
        <v>172</v>
      </c>
      <c r="B33" s="609" t="s">
        <v>368</v>
      </c>
      <c r="C33" s="609"/>
      <c r="D33" s="609"/>
      <c r="E33" s="610" t="s">
        <v>369</v>
      </c>
      <c r="F33" s="611">
        <v>23387.5</v>
      </c>
      <c r="G33" s="609" t="s">
        <v>172</v>
      </c>
      <c r="H33" s="609" t="s">
        <v>368</v>
      </c>
      <c r="I33" s="609"/>
      <c r="J33" s="609"/>
      <c r="K33" s="610" t="s">
        <v>369</v>
      </c>
      <c r="L33" s="611">
        <v>23387.5</v>
      </c>
    </row>
    <row r="34" spans="1:12" s="608" customFormat="1" ht="22.5">
      <c r="A34" s="539" t="s">
        <v>172</v>
      </c>
      <c r="B34" s="539" t="s">
        <v>368</v>
      </c>
      <c r="C34" s="539" t="s">
        <v>370</v>
      </c>
      <c r="D34" s="539"/>
      <c r="E34" s="540" t="s">
        <v>371</v>
      </c>
      <c r="F34" s="612">
        <v>20688.1</v>
      </c>
      <c r="G34" s="539" t="s">
        <v>172</v>
      </c>
      <c r="H34" s="539" t="s">
        <v>368</v>
      </c>
      <c r="I34" s="539" t="s">
        <v>370</v>
      </c>
      <c r="J34" s="539"/>
      <c r="K34" s="540" t="s">
        <v>371</v>
      </c>
      <c r="L34" s="612">
        <v>20688.1</v>
      </c>
    </row>
    <row r="35" spans="1:12" s="608" customFormat="1" ht="22.5">
      <c r="A35" s="613" t="s">
        <v>172</v>
      </c>
      <c r="B35" s="613" t="s">
        <v>368</v>
      </c>
      <c r="C35" s="613" t="s">
        <v>372</v>
      </c>
      <c r="D35" s="613"/>
      <c r="E35" s="614" t="s">
        <v>330</v>
      </c>
      <c r="F35" s="615">
        <v>20688.1</v>
      </c>
      <c r="G35" s="613" t="s">
        <v>172</v>
      </c>
      <c r="H35" s="613" t="s">
        <v>368</v>
      </c>
      <c r="I35" s="613" t="s">
        <v>372</v>
      </c>
      <c r="J35" s="613"/>
      <c r="K35" s="614" t="s">
        <v>330</v>
      </c>
      <c r="L35" s="615">
        <v>20688.1</v>
      </c>
    </row>
    <row r="36" spans="1:12" s="608" customFormat="1" ht="33.75">
      <c r="A36" s="616" t="s">
        <v>172</v>
      </c>
      <c r="B36" s="616" t="s">
        <v>368</v>
      </c>
      <c r="C36" s="616" t="s">
        <v>372</v>
      </c>
      <c r="D36" s="616" t="s">
        <v>331</v>
      </c>
      <c r="E36" s="617" t="s">
        <v>332</v>
      </c>
      <c r="F36" s="618">
        <v>17859</v>
      </c>
      <c r="G36" s="616" t="s">
        <v>172</v>
      </c>
      <c r="H36" s="616" t="s">
        <v>368</v>
      </c>
      <c r="I36" s="616" t="s">
        <v>372</v>
      </c>
      <c r="J36" s="616" t="s">
        <v>331</v>
      </c>
      <c r="K36" s="617" t="s">
        <v>332</v>
      </c>
      <c r="L36" s="618">
        <v>17859</v>
      </c>
    </row>
    <row r="37" spans="1:12" s="608" customFormat="1" ht="11.25">
      <c r="A37" s="616" t="s">
        <v>172</v>
      </c>
      <c r="B37" s="616" t="s">
        <v>368</v>
      </c>
      <c r="C37" s="616" t="s">
        <v>372</v>
      </c>
      <c r="D37" s="616" t="s">
        <v>241</v>
      </c>
      <c r="E37" s="617" t="s">
        <v>333</v>
      </c>
      <c r="F37" s="618">
        <v>17859</v>
      </c>
      <c r="G37" s="616" t="s">
        <v>172</v>
      </c>
      <c r="H37" s="616" t="s">
        <v>368</v>
      </c>
      <c r="I37" s="616" t="s">
        <v>372</v>
      </c>
      <c r="J37" s="616" t="s">
        <v>241</v>
      </c>
      <c r="K37" s="617" t="s">
        <v>333</v>
      </c>
      <c r="L37" s="618">
        <v>17859</v>
      </c>
    </row>
    <row r="38" spans="1:12" s="608" customFormat="1" ht="11.25">
      <c r="A38" s="616" t="s">
        <v>172</v>
      </c>
      <c r="B38" s="616" t="s">
        <v>368</v>
      </c>
      <c r="C38" s="616" t="s">
        <v>372</v>
      </c>
      <c r="D38" s="616" t="s">
        <v>341</v>
      </c>
      <c r="E38" s="617" t="s">
        <v>342</v>
      </c>
      <c r="F38" s="618">
        <v>2824.1</v>
      </c>
      <c r="G38" s="616" t="s">
        <v>172</v>
      </c>
      <c r="H38" s="616" t="s">
        <v>368</v>
      </c>
      <c r="I38" s="616" t="s">
        <v>372</v>
      </c>
      <c r="J38" s="616" t="s">
        <v>341</v>
      </c>
      <c r="K38" s="617" t="s">
        <v>342</v>
      </c>
      <c r="L38" s="618">
        <v>2824.1</v>
      </c>
    </row>
    <row r="39" spans="1:12" s="608" customFormat="1" ht="22.5">
      <c r="A39" s="616" t="s">
        <v>172</v>
      </c>
      <c r="B39" s="616" t="s">
        <v>368</v>
      </c>
      <c r="C39" s="616" t="s">
        <v>372</v>
      </c>
      <c r="D39" s="616" t="s">
        <v>343</v>
      </c>
      <c r="E39" s="617" t="s">
        <v>344</v>
      </c>
      <c r="F39" s="618">
        <v>2824.1</v>
      </c>
      <c r="G39" s="616" t="s">
        <v>172</v>
      </c>
      <c r="H39" s="616" t="s">
        <v>368</v>
      </c>
      <c r="I39" s="616" t="s">
        <v>372</v>
      </c>
      <c r="J39" s="616" t="s">
        <v>343</v>
      </c>
      <c r="K39" s="617" t="s">
        <v>344</v>
      </c>
      <c r="L39" s="618">
        <v>2824.1</v>
      </c>
    </row>
    <row r="40" spans="1:12" s="608" customFormat="1" ht="11.25">
      <c r="A40" s="616" t="s">
        <v>172</v>
      </c>
      <c r="B40" s="616" t="s">
        <v>368</v>
      </c>
      <c r="C40" s="616" t="s">
        <v>372</v>
      </c>
      <c r="D40" s="616" t="s">
        <v>345</v>
      </c>
      <c r="E40" s="617" t="s">
        <v>346</v>
      </c>
      <c r="F40" s="618">
        <v>5</v>
      </c>
      <c r="G40" s="616" t="s">
        <v>172</v>
      </c>
      <c r="H40" s="616" t="s">
        <v>368</v>
      </c>
      <c r="I40" s="616" t="s">
        <v>372</v>
      </c>
      <c r="J40" s="616" t="s">
        <v>345</v>
      </c>
      <c r="K40" s="617" t="s">
        <v>346</v>
      </c>
      <c r="L40" s="618">
        <v>5</v>
      </c>
    </row>
    <row r="41" spans="1:12" s="608" customFormat="1" ht="11.25">
      <c r="A41" s="616" t="s">
        <v>172</v>
      </c>
      <c r="B41" s="616" t="s">
        <v>368</v>
      </c>
      <c r="C41" s="616" t="s">
        <v>372</v>
      </c>
      <c r="D41" s="616" t="s">
        <v>347</v>
      </c>
      <c r="E41" s="617" t="s">
        <v>348</v>
      </c>
      <c r="F41" s="618">
        <v>5</v>
      </c>
      <c r="G41" s="616" t="s">
        <v>172</v>
      </c>
      <c r="H41" s="616" t="s">
        <v>368</v>
      </c>
      <c r="I41" s="616" t="s">
        <v>372</v>
      </c>
      <c r="J41" s="616" t="s">
        <v>347</v>
      </c>
      <c r="K41" s="617" t="s">
        <v>348</v>
      </c>
      <c r="L41" s="618">
        <v>5</v>
      </c>
    </row>
    <row r="42" spans="1:12" s="608" customFormat="1" ht="22.5">
      <c r="A42" s="539" t="s">
        <v>172</v>
      </c>
      <c r="B42" s="539" t="s">
        <v>368</v>
      </c>
      <c r="C42" s="539" t="s">
        <v>336</v>
      </c>
      <c r="D42" s="539"/>
      <c r="E42" s="540" t="s">
        <v>337</v>
      </c>
      <c r="F42" s="612">
        <v>2699.4</v>
      </c>
      <c r="G42" s="539" t="s">
        <v>172</v>
      </c>
      <c r="H42" s="539" t="s">
        <v>368</v>
      </c>
      <c r="I42" s="539" t="s">
        <v>336</v>
      </c>
      <c r="J42" s="539"/>
      <c r="K42" s="540" t="s">
        <v>337</v>
      </c>
      <c r="L42" s="612">
        <v>2699.4</v>
      </c>
    </row>
    <row r="43" spans="1:12" s="608" customFormat="1" ht="11.25">
      <c r="A43" s="613" t="s">
        <v>172</v>
      </c>
      <c r="B43" s="613" t="s">
        <v>368</v>
      </c>
      <c r="C43" s="613" t="s">
        <v>373</v>
      </c>
      <c r="D43" s="613"/>
      <c r="E43" s="614" t="s">
        <v>374</v>
      </c>
      <c r="F43" s="615">
        <v>2699.4</v>
      </c>
      <c r="G43" s="613" t="s">
        <v>172</v>
      </c>
      <c r="H43" s="613" t="s">
        <v>368</v>
      </c>
      <c r="I43" s="613" t="s">
        <v>373</v>
      </c>
      <c r="J43" s="613"/>
      <c r="K43" s="614" t="s">
        <v>374</v>
      </c>
      <c r="L43" s="615">
        <v>2699.4</v>
      </c>
    </row>
    <row r="44" spans="1:12" s="608" customFormat="1" ht="22.5">
      <c r="A44" s="613" t="s">
        <v>172</v>
      </c>
      <c r="B44" s="613" t="s">
        <v>368</v>
      </c>
      <c r="C44" s="613" t="s">
        <v>375</v>
      </c>
      <c r="D44" s="613"/>
      <c r="E44" s="614" t="s">
        <v>330</v>
      </c>
      <c r="F44" s="615">
        <v>2699.4</v>
      </c>
      <c r="G44" s="613" t="s">
        <v>172</v>
      </c>
      <c r="H44" s="613" t="s">
        <v>368</v>
      </c>
      <c r="I44" s="613" t="s">
        <v>375</v>
      </c>
      <c r="J44" s="613"/>
      <c r="K44" s="614" t="s">
        <v>330</v>
      </c>
      <c r="L44" s="615">
        <v>2699.4</v>
      </c>
    </row>
    <row r="45" spans="1:12" s="608" customFormat="1" ht="33.75">
      <c r="A45" s="616" t="s">
        <v>172</v>
      </c>
      <c r="B45" s="616" t="s">
        <v>368</v>
      </c>
      <c r="C45" s="616" t="s">
        <v>375</v>
      </c>
      <c r="D45" s="616" t="s">
        <v>331</v>
      </c>
      <c r="E45" s="617" t="s">
        <v>332</v>
      </c>
      <c r="F45" s="618">
        <v>2636.4</v>
      </c>
      <c r="G45" s="616" t="s">
        <v>172</v>
      </c>
      <c r="H45" s="616" t="s">
        <v>368</v>
      </c>
      <c r="I45" s="616" t="s">
        <v>375</v>
      </c>
      <c r="J45" s="616" t="s">
        <v>331</v>
      </c>
      <c r="K45" s="617" t="s">
        <v>332</v>
      </c>
      <c r="L45" s="618">
        <v>2636.4</v>
      </c>
    </row>
    <row r="46" spans="1:12" s="608" customFormat="1" ht="11.25">
      <c r="A46" s="616" t="s">
        <v>172</v>
      </c>
      <c r="B46" s="616" t="s">
        <v>368</v>
      </c>
      <c r="C46" s="616" t="s">
        <v>375</v>
      </c>
      <c r="D46" s="616" t="s">
        <v>241</v>
      </c>
      <c r="E46" s="617" t="s">
        <v>333</v>
      </c>
      <c r="F46" s="618">
        <v>2636.4</v>
      </c>
      <c r="G46" s="616" t="s">
        <v>172</v>
      </c>
      <c r="H46" s="616" t="s">
        <v>368</v>
      </c>
      <c r="I46" s="616" t="s">
        <v>375</v>
      </c>
      <c r="J46" s="616" t="s">
        <v>241</v>
      </c>
      <c r="K46" s="617" t="s">
        <v>333</v>
      </c>
      <c r="L46" s="618">
        <v>2636.4</v>
      </c>
    </row>
    <row r="47" spans="1:12" s="608" customFormat="1" ht="11.25">
      <c r="A47" s="616" t="s">
        <v>172</v>
      </c>
      <c r="B47" s="616" t="s">
        <v>368</v>
      </c>
      <c r="C47" s="616" t="s">
        <v>375</v>
      </c>
      <c r="D47" s="616" t="s">
        <v>341</v>
      </c>
      <c r="E47" s="617" t="s">
        <v>342</v>
      </c>
      <c r="F47" s="618">
        <v>63</v>
      </c>
      <c r="G47" s="616" t="s">
        <v>172</v>
      </c>
      <c r="H47" s="616" t="s">
        <v>368</v>
      </c>
      <c r="I47" s="616" t="s">
        <v>375</v>
      </c>
      <c r="J47" s="616" t="s">
        <v>341</v>
      </c>
      <c r="K47" s="617" t="s">
        <v>342</v>
      </c>
      <c r="L47" s="618">
        <v>63</v>
      </c>
    </row>
    <row r="48" spans="1:12" s="608" customFormat="1" ht="22.5">
      <c r="A48" s="616" t="s">
        <v>172</v>
      </c>
      <c r="B48" s="616" t="s">
        <v>368</v>
      </c>
      <c r="C48" s="616" t="s">
        <v>375</v>
      </c>
      <c r="D48" s="616" t="s">
        <v>343</v>
      </c>
      <c r="E48" s="617" t="s">
        <v>344</v>
      </c>
      <c r="F48" s="618">
        <v>63</v>
      </c>
      <c r="G48" s="616" t="s">
        <v>172</v>
      </c>
      <c r="H48" s="616" t="s">
        <v>368</v>
      </c>
      <c r="I48" s="616" t="s">
        <v>375</v>
      </c>
      <c r="J48" s="616" t="s">
        <v>343</v>
      </c>
      <c r="K48" s="617" t="s">
        <v>344</v>
      </c>
      <c r="L48" s="618">
        <v>63</v>
      </c>
    </row>
    <row r="49" spans="1:12" s="608" customFormat="1" ht="10.5">
      <c r="A49" s="609" t="s">
        <v>172</v>
      </c>
      <c r="B49" s="609" t="s">
        <v>384</v>
      </c>
      <c r="C49" s="619"/>
      <c r="D49" s="619"/>
      <c r="E49" s="610" t="s">
        <v>385</v>
      </c>
      <c r="F49" s="611">
        <v>815</v>
      </c>
      <c r="G49" s="609" t="s">
        <v>172</v>
      </c>
      <c r="H49" s="609" t="s">
        <v>384</v>
      </c>
      <c r="I49" s="619"/>
      <c r="J49" s="619"/>
      <c r="K49" s="610" t="s">
        <v>385</v>
      </c>
      <c r="L49" s="611">
        <v>815</v>
      </c>
    </row>
    <row r="50" spans="1:12" s="599" customFormat="1" ht="22.5">
      <c r="A50" s="539" t="s">
        <v>172</v>
      </c>
      <c r="B50" s="539" t="s">
        <v>384</v>
      </c>
      <c r="C50" s="539" t="s">
        <v>370</v>
      </c>
      <c r="D50" s="539"/>
      <c r="E50" s="540" t="s">
        <v>371</v>
      </c>
      <c r="F50" s="612">
        <v>815</v>
      </c>
      <c r="G50" s="539" t="s">
        <v>172</v>
      </c>
      <c r="H50" s="539" t="s">
        <v>384</v>
      </c>
      <c r="I50" s="539" t="s">
        <v>370</v>
      </c>
      <c r="J50" s="539"/>
      <c r="K50" s="540" t="s">
        <v>371</v>
      </c>
      <c r="L50" s="612">
        <v>815</v>
      </c>
    </row>
    <row r="51" spans="1:12" s="599" customFormat="1" ht="22.5">
      <c r="A51" s="613" t="s">
        <v>172</v>
      </c>
      <c r="B51" s="613" t="s">
        <v>384</v>
      </c>
      <c r="C51" s="613" t="s">
        <v>442</v>
      </c>
      <c r="D51" s="613"/>
      <c r="E51" s="614" t="s">
        <v>443</v>
      </c>
      <c r="F51" s="615">
        <v>815</v>
      </c>
      <c r="G51" s="613" t="s">
        <v>172</v>
      </c>
      <c r="H51" s="613" t="s">
        <v>384</v>
      </c>
      <c r="I51" s="613" t="s">
        <v>442</v>
      </c>
      <c r="J51" s="613"/>
      <c r="K51" s="614" t="s">
        <v>443</v>
      </c>
      <c r="L51" s="615">
        <v>815</v>
      </c>
    </row>
    <row r="52" spans="1:12" s="599" customFormat="1" ht="11.25">
      <c r="A52" s="616" t="s">
        <v>172</v>
      </c>
      <c r="B52" s="616" t="s">
        <v>384</v>
      </c>
      <c r="C52" s="616" t="s">
        <v>442</v>
      </c>
      <c r="D52" s="616" t="s">
        <v>345</v>
      </c>
      <c r="E52" s="617" t="s">
        <v>346</v>
      </c>
      <c r="F52" s="620">
        <v>815</v>
      </c>
      <c r="G52" s="616" t="s">
        <v>172</v>
      </c>
      <c r="H52" s="616" t="s">
        <v>384</v>
      </c>
      <c r="I52" s="616" t="s">
        <v>442</v>
      </c>
      <c r="J52" s="616" t="s">
        <v>345</v>
      </c>
      <c r="K52" s="617" t="s">
        <v>346</v>
      </c>
      <c r="L52" s="620">
        <v>815</v>
      </c>
    </row>
    <row r="53" spans="1:12" s="599" customFormat="1" ht="11.25">
      <c r="A53" s="616" t="s">
        <v>172</v>
      </c>
      <c r="B53" s="616" t="s">
        <v>384</v>
      </c>
      <c r="C53" s="616" t="s">
        <v>442</v>
      </c>
      <c r="D53" s="616" t="s">
        <v>444</v>
      </c>
      <c r="E53" s="617" t="s">
        <v>445</v>
      </c>
      <c r="F53" s="620">
        <v>815</v>
      </c>
      <c r="G53" s="616" t="s">
        <v>172</v>
      </c>
      <c r="H53" s="616" t="s">
        <v>384</v>
      </c>
      <c r="I53" s="616" t="s">
        <v>442</v>
      </c>
      <c r="J53" s="616" t="s">
        <v>444</v>
      </c>
      <c r="K53" s="617" t="s">
        <v>445</v>
      </c>
      <c r="L53" s="620">
        <v>815</v>
      </c>
    </row>
    <row r="54" spans="1:12" s="608" customFormat="1" ht="10.5">
      <c r="A54" s="604" t="s">
        <v>172</v>
      </c>
      <c r="B54" s="604" t="s">
        <v>663</v>
      </c>
      <c r="C54" s="605"/>
      <c r="D54" s="605"/>
      <c r="E54" s="606" t="s">
        <v>664</v>
      </c>
      <c r="F54" s="607">
        <v>2815</v>
      </c>
      <c r="G54" s="604" t="s">
        <v>172</v>
      </c>
      <c r="H54" s="604" t="s">
        <v>663</v>
      </c>
      <c r="I54" s="605"/>
      <c r="J54" s="605"/>
      <c r="K54" s="606" t="s">
        <v>664</v>
      </c>
      <c r="L54" s="607">
        <v>2815</v>
      </c>
    </row>
    <row r="55" spans="1:12" s="608" customFormat="1" ht="10.5">
      <c r="A55" s="609" t="s">
        <v>172</v>
      </c>
      <c r="B55" s="609" t="s">
        <v>665</v>
      </c>
      <c r="C55" s="609"/>
      <c r="D55" s="609"/>
      <c r="E55" s="621" t="s">
        <v>666</v>
      </c>
      <c r="F55" s="611">
        <v>2815</v>
      </c>
      <c r="G55" s="609" t="s">
        <v>172</v>
      </c>
      <c r="H55" s="609" t="s">
        <v>665</v>
      </c>
      <c r="I55" s="609"/>
      <c r="J55" s="609"/>
      <c r="K55" s="621" t="s">
        <v>666</v>
      </c>
      <c r="L55" s="611">
        <v>2815</v>
      </c>
    </row>
    <row r="56" spans="1:12" s="599" customFormat="1" ht="22.5">
      <c r="A56" s="539" t="s">
        <v>172</v>
      </c>
      <c r="B56" s="622" t="s">
        <v>665</v>
      </c>
      <c r="C56" s="622" t="s">
        <v>370</v>
      </c>
      <c r="D56" s="622"/>
      <c r="E56" s="623" t="s">
        <v>371</v>
      </c>
      <c r="F56" s="612">
        <v>2815</v>
      </c>
      <c r="G56" s="539" t="s">
        <v>172</v>
      </c>
      <c r="H56" s="622" t="s">
        <v>665</v>
      </c>
      <c r="I56" s="622" t="s">
        <v>370</v>
      </c>
      <c r="J56" s="622"/>
      <c r="K56" s="623" t="s">
        <v>371</v>
      </c>
      <c r="L56" s="612">
        <v>2815</v>
      </c>
    </row>
    <row r="57" spans="1:12" s="599" customFormat="1" ht="33.75">
      <c r="A57" s="613" t="s">
        <v>172</v>
      </c>
      <c r="B57" s="624" t="s">
        <v>665</v>
      </c>
      <c r="C57" s="624" t="s">
        <v>667</v>
      </c>
      <c r="D57" s="624"/>
      <c r="E57" s="625" t="s">
        <v>668</v>
      </c>
      <c r="F57" s="615">
        <v>2815</v>
      </c>
      <c r="G57" s="613" t="s">
        <v>172</v>
      </c>
      <c r="H57" s="624" t="s">
        <v>665</v>
      </c>
      <c r="I57" s="624" t="s">
        <v>667</v>
      </c>
      <c r="J57" s="624"/>
      <c r="K57" s="625" t="s">
        <v>668</v>
      </c>
      <c r="L57" s="615">
        <v>2815</v>
      </c>
    </row>
    <row r="58" spans="1:12" s="599" customFormat="1" ht="11.25">
      <c r="A58" s="616" t="s">
        <v>172</v>
      </c>
      <c r="B58" s="626" t="s">
        <v>665</v>
      </c>
      <c r="C58" s="626" t="s">
        <v>667</v>
      </c>
      <c r="D58" s="626" t="s">
        <v>641</v>
      </c>
      <c r="E58" s="627" t="s">
        <v>669</v>
      </c>
      <c r="F58" s="620">
        <v>2815</v>
      </c>
      <c r="G58" s="616" t="s">
        <v>172</v>
      </c>
      <c r="H58" s="626" t="s">
        <v>665</v>
      </c>
      <c r="I58" s="626" t="s">
        <v>667</v>
      </c>
      <c r="J58" s="626" t="s">
        <v>641</v>
      </c>
      <c r="K58" s="627" t="s">
        <v>669</v>
      </c>
      <c r="L58" s="620">
        <v>2815</v>
      </c>
    </row>
    <row r="59" spans="1:12" s="599" customFormat="1" ht="22.5">
      <c r="A59" s="616" t="s">
        <v>172</v>
      </c>
      <c r="B59" s="616" t="s">
        <v>665</v>
      </c>
      <c r="C59" s="616" t="s">
        <v>667</v>
      </c>
      <c r="D59" s="616" t="s">
        <v>670</v>
      </c>
      <c r="E59" s="617" t="s">
        <v>671</v>
      </c>
      <c r="F59" s="620">
        <v>2815</v>
      </c>
      <c r="G59" s="616" t="s">
        <v>172</v>
      </c>
      <c r="H59" s="616" t="s">
        <v>665</v>
      </c>
      <c r="I59" s="616" t="s">
        <v>667</v>
      </c>
      <c r="J59" s="616" t="s">
        <v>670</v>
      </c>
      <c r="K59" s="617" t="s">
        <v>671</v>
      </c>
      <c r="L59" s="620">
        <v>2815</v>
      </c>
    </row>
    <row r="60" spans="1:12" s="608" customFormat="1" ht="21">
      <c r="A60" s="604" t="s">
        <v>172</v>
      </c>
      <c r="B60" s="604" t="s">
        <v>174</v>
      </c>
      <c r="C60" s="605"/>
      <c r="D60" s="605"/>
      <c r="E60" s="606" t="s">
        <v>43</v>
      </c>
      <c r="F60" s="607">
        <v>3491</v>
      </c>
      <c r="G60" s="604" t="s">
        <v>172</v>
      </c>
      <c r="H60" s="604" t="s">
        <v>174</v>
      </c>
      <c r="I60" s="605"/>
      <c r="J60" s="605"/>
      <c r="K60" s="606" t="s">
        <v>43</v>
      </c>
      <c r="L60" s="607">
        <v>3491</v>
      </c>
    </row>
    <row r="61" spans="1:12" s="608" customFormat="1" ht="10.5">
      <c r="A61" s="609" t="s">
        <v>172</v>
      </c>
      <c r="B61" s="609" t="s">
        <v>44</v>
      </c>
      <c r="C61" s="619"/>
      <c r="D61" s="619"/>
      <c r="E61" s="621" t="s">
        <v>96</v>
      </c>
      <c r="F61" s="611">
        <v>3491</v>
      </c>
      <c r="G61" s="609" t="s">
        <v>172</v>
      </c>
      <c r="H61" s="609" t="s">
        <v>44</v>
      </c>
      <c r="I61" s="619"/>
      <c r="J61" s="619"/>
      <c r="K61" s="621" t="s">
        <v>92</v>
      </c>
      <c r="L61" s="611">
        <v>3491</v>
      </c>
    </row>
    <row r="62" spans="1:12" s="599" customFormat="1" ht="22.5">
      <c r="A62" s="539" t="s">
        <v>172</v>
      </c>
      <c r="B62" s="622" t="s">
        <v>44</v>
      </c>
      <c r="C62" s="622" t="s">
        <v>370</v>
      </c>
      <c r="D62" s="622"/>
      <c r="E62" s="623" t="s">
        <v>371</v>
      </c>
      <c r="F62" s="612">
        <v>3491</v>
      </c>
      <c r="G62" s="539" t="s">
        <v>172</v>
      </c>
      <c r="H62" s="622" t="s">
        <v>44</v>
      </c>
      <c r="I62" s="622" t="s">
        <v>370</v>
      </c>
      <c r="J62" s="622"/>
      <c r="K62" s="623" t="s">
        <v>371</v>
      </c>
      <c r="L62" s="612">
        <v>3491</v>
      </c>
    </row>
    <row r="63" spans="1:12" s="599" customFormat="1" ht="11.25">
      <c r="A63" s="613" t="s">
        <v>172</v>
      </c>
      <c r="B63" s="624" t="s">
        <v>44</v>
      </c>
      <c r="C63" s="624" t="s">
        <v>46</v>
      </c>
      <c r="D63" s="624"/>
      <c r="E63" s="625" t="s">
        <v>47</v>
      </c>
      <c r="F63" s="615">
        <v>3491</v>
      </c>
      <c r="G63" s="613" t="s">
        <v>172</v>
      </c>
      <c r="H63" s="624" t="s">
        <v>44</v>
      </c>
      <c r="I63" s="624" t="s">
        <v>46</v>
      </c>
      <c r="J63" s="624"/>
      <c r="K63" s="625" t="s">
        <v>47</v>
      </c>
      <c r="L63" s="615">
        <v>3491</v>
      </c>
    </row>
    <row r="64" spans="1:12" s="599" customFormat="1" ht="11.25">
      <c r="A64" s="616" t="s">
        <v>172</v>
      </c>
      <c r="B64" s="626" t="s">
        <v>44</v>
      </c>
      <c r="C64" s="626" t="s">
        <v>46</v>
      </c>
      <c r="D64" s="626" t="s">
        <v>48</v>
      </c>
      <c r="E64" s="627" t="s">
        <v>49</v>
      </c>
      <c r="F64" s="620">
        <v>3491</v>
      </c>
      <c r="G64" s="616" t="s">
        <v>172</v>
      </c>
      <c r="H64" s="626" t="s">
        <v>44</v>
      </c>
      <c r="I64" s="626" t="s">
        <v>46</v>
      </c>
      <c r="J64" s="626" t="s">
        <v>48</v>
      </c>
      <c r="K64" s="627" t="s">
        <v>49</v>
      </c>
      <c r="L64" s="620">
        <v>3491</v>
      </c>
    </row>
    <row r="65" spans="1:12" s="599" customFormat="1" ht="11.25">
      <c r="A65" s="616" t="s">
        <v>172</v>
      </c>
      <c r="B65" s="616" t="s">
        <v>44</v>
      </c>
      <c r="C65" s="616" t="s">
        <v>46</v>
      </c>
      <c r="D65" s="616" t="s">
        <v>50</v>
      </c>
      <c r="E65" s="617" t="s">
        <v>51</v>
      </c>
      <c r="F65" s="620">
        <v>3491</v>
      </c>
      <c r="G65" s="616" t="s">
        <v>172</v>
      </c>
      <c r="H65" s="616" t="s">
        <v>44</v>
      </c>
      <c r="I65" s="616" t="s">
        <v>46</v>
      </c>
      <c r="J65" s="616" t="s">
        <v>50</v>
      </c>
      <c r="K65" s="617" t="s">
        <v>51</v>
      </c>
      <c r="L65" s="620">
        <v>3491</v>
      </c>
    </row>
    <row r="66" spans="1:12" s="599" customFormat="1" ht="15.75">
      <c r="A66" s="628" t="s">
        <v>97</v>
      </c>
      <c r="B66" s="628"/>
      <c r="C66" s="628"/>
      <c r="D66" s="628"/>
      <c r="E66" s="628"/>
      <c r="F66" s="603">
        <v>24089.4</v>
      </c>
      <c r="G66" s="628" t="s">
        <v>97</v>
      </c>
      <c r="H66" s="628"/>
      <c r="I66" s="628"/>
      <c r="J66" s="628"/>
      <c r="K66" s="628"/>
      <c r="L66" s="603">
        <v>24052.6</v>
      </c>
    </row>
    <row r="67" spans="1:12" s="599" customFormat="1" ht="10.5">
      <c r="A67" s="605">
        <v>162</v>
      </c>
      <c r="B67" s="604" t="s">
        <v>237</v>
      </c>
      <c r="C67" s="604"/>
      <c r="D67" s="604"/>
      <c r="E67" s="629" t="s">
        <v>324</v>
      </c>
      <c r="F67" s="607">
        <v>14968.1</v>
      </c>
      <c r="G67" s="605">
        <v>162</v>
      </c>
      <c r="H67" s="604" t="s">
        <v>237</v>
      </c>
      <c r="I67" s="604"/>
      <c r="J67" s="604"/>
      <c r="K67" s="629" t="s">
        <v>324</v>
      </c>
      <c r="L67" s="607">
        <v>14968.1</v>
      </c>
    </row>
    <row r="68" spans="1:12" s="630" customFormat="1" ht="10.5">
      <c r="A68" s="619">
        <v>162</v>
      </c>
      <c r="B68" s="609" t="s">
        <v>384</v>
      </c>
      <c r="C68" s="609"/>
      <c r="D68" s="609"/>
      <c r="E68" s="610" t="s">
        <v>385</v>
      </c>
      <c r="F68" s="611">
        <v>14968.1</v>
      </c>
      <c r="G68" s="619">
        <v>162</v>
      </c>
      <c r="H68" s="609" t="s">
        <v>384</v>
      </c>
      <c r="I68" s="609"/>
      <c r="J68" s="609"/>
      <c r="K68" s="610" t="s">
        <v>385</v>
      </c>
      <c r="L68" s="611">
        <v>14968.1</v>
      </c>
    </row>
    <row r="69" spans="1:12" s="630" customFormat="1" ht="33.75">
      <c r="A69" s="622">
        <v>162</v>
      </c>
      <c r="B69" s="631" t="s">
        <v>384</v>
      </c>
      <c r="C69" s="631" t="s">
        <v>410</v>
      </c>
      <c r="D69" s="631"/>
      <c r="E69" s="632" t="s">
        <v>411</v>
      </c>
      <c r="F69" s="612">
        <v>14968.1</v>
      </c>
      <c r="G69" s="622">
        <v>162</v>
      </c>
      <c r="H69" s="631" t="s">
        <v>384</v>
      </c>
      <c r="I69" s="631" t="s">
        <v>410</v>
      </c>
      <c r="J69" s="631"/>
      <c r="K69" s="632" t="s">
        <v>411</v>
      </c>
      <c r="L69" s="612">
        <v>14968.1</v>
      </c>
    </row>
    <row r="70" spans="1:12" s="630" customFormat="1" ht="22.5">
      <c r="A70" s="624">
        <v>162</v>
      </c>
      <c r="B70" s="633" t="s">
        <v>384</v>
      </c>
      <c r="C70" s="633" t="s">
        <v>412</v>
      </c>
      <c r="D70" s="633"/>
      <c r="E70" s="634" t="s">
        <v>413</v>
      </c>
      <c r="F70" s="615">
        <v>9094</v>
      </c>
      <c r="G70" s="624">
        <v>162</v>
      </c>
      <c r="H70" s="633" t="s">
        <v>384</v>
      </c>
      <c r="I70" s="633" t="s">
        <v>412</v>
      </c>
      <c r="J70" s="633"/>
      <c r="K70" s="634" t="s">
        <v>413</v>
      </c>
      <c r="L70" s="615">
        <v>9094</v>
      </c>
    </row>
    <row r="71" spans="1:12" s="630" customFormat="1" ht="22.5">
      <c r="A71" s="624">
        <v>162</v>
      </c>
      <c r="B71" s="633" t="s">
        <v>384</v>
      </c>
      <c r="C71" s="633" t="s">
        <v>414</v>
      </c>
      <c r="D71" s="633"/>
      <c r="E71" s="634" t="s">
        <v>330</v>
      </c>
      <c r="F71" s="615">
        <v>9094</v>
      </c>
      <c r="G71" s="624">
        <v>162</v>
      </c>
      <c r="H71" s="633" t="s">
        <v>384</v>
      </c>
      <c r="I71" s="633" t="s">
        <v>414</v>
      </c>
      <c r="J71" s="633"/>
      <c r="K71" s="634" t="s">
        <v>330</v>
      </c>
      <c r="L71" s="615">
        <v>9094</v>
      </c>
    </row>
    <row r="72" spans="1:12" s="630" customFormat="1" ht="33.75">
      <c r="A72" s="635">
        <v>162</v>
      </c>
      <c r="B72" s="636" t="s">
        <v>384</v>
      </c>
      <c r="C72" s="636" t="s">
        <v>414</v>
      </c>
      <c r="D72" s="636" t="s">
        <v>331</v>
      </c>
      <c r="E72" s="637" t="s">
        <v>332</v>
      </c>
      <c r="F72" s="638">
        <v>8581</v>
      </c>
      <c r="G72" s="635">
        <v>162</v>
      </c>
      <c r="H72" s="636" t="s">
        <v>384</v>
      </c>
      <c r="I72" s="636" t="s">
        <v>414</v>
      </c>
      <c r="J72" s="636" t="s">
        <v>331</v>
      </c>
      <c r="K72" s="637" t="s">
        <v>332</v>
      </c>
      <c r="L72" s="638">
        <v>8581</v>
      </c>
    </row>
    <row r="73" spans="1:12" s="630" customFormat="1" ht="11.25">
      <c r="A73" s="635">
        <v>162</v>
      </c>
      <c r="B73" s="636" t="s">
        <v>384</v>
      </c>
      <c r="C73" s="636" t="s">
        <v>414</v>
      </c>
      <c r="D73" s="636" t="s">
        <v>241</v>
      </c>
      <c r="E73" s="637" t="s">
        <v>333</v>
      </c>
      <c r="F73" s="638">
        <v>8581</v>
      </c>
      <c r="G73" s="635">
        <v>162</v>
      </c>
      <c r="H73" s="636" t="s">
        <v>384</v>
      </c>
      <c r="I73" s="636" t="s">
        <v>414</v>
      </c>
      <c r="J73" s="636" t="s">
        <v>241</v>
      </c>
      <c r="K73" s="637" t="s">
        <v>333</v>
      </c>
      <c r="L73" s="638">
        <v>8581</v>
      </c>
    </row>
    <row r="74" spans="1:12" s="630" customFormat="1" ht="11.25">
      <c r="A74" s="635">
        <v>162</v>
      </c>
      <c r="B74" s="636" t="s">
        <v>384</v>
      </c>
      <c r="C74" s="636" t="s">
        <v>414</v>
      </c>
      <c r="D74" s="636" t="s">
        <v>341</v>
      </c>
      <c r="E74" s="637" t="s">
        <v>342</v>
      </c>
      <c r="F74" s="638">
        <v>511.3</v>
      </c>
      <c r="G74" s="635">
        <v>162</v>
      </c>
      <c r="H74" s="636" t="s">
        <v>384</v>
      </c>
      <c r="I74" s="636" t="s">
        <v>414</v>
      </c>
      <c r="J74" s="636" t="s">
        <v>341</v>
      </c>
      <c r="K74" s="637" t="s">
        <v>342</v>
      </c>
      <c r="L74" s="638">
        <v>511.3</v>
      </c>
    </row>
    <row r="75" spans="1:12" s="630" customFormat="1" ht="22.5">
      <c r="A75" s="635">
        <v>162</v>
      </c>
      <c r="B75" s="636" t="s">
        <v>384</v>
      </c>
      <c r="C75" s="636" t="s">
        <v>414</v>
      </c>
      <c r="D75" s="636" t="s">
        <v>343</v>
      </c>
      <c r="E75" s="637" t="s">
        <v>344</v>
      </c>
      <c r="F75" s="638">
        <v>511.3</v>
      </c>
      <c r="G75" s="635">
        <v>162</v>
      </c>
      <c r="H75" s="636" t="s">
        <v>384</v>
      </c>
      <c r="I75" s="636" t="s">
        <v>414</v>
      </c>
      <c r="J75" s="636" t="s">
        <v>343</v>
      </c>
      <c r="K75" s="637" t="s">
        <v>344</v>
      </c>
      <c r="L75" s="638">
        <v>511.3</v>
      </c>
    </row>
    <row r="76" spans="1:12" s="630" customFormat="1" ht="11.25">
      <c r="A76" s="635">
        <v>162</v>
      </c>
      <c r="B76" s="636" t="s">
        <v>384</v>
      </c>
      <c r="C76" s="636" t="s">
        <v>414</v>
      </c>
      <c r="D76" s="636" t="s">
        <v>345</v>
      </c>
      <c r="E76" s="637" t="s">
        <v>346</v>
      </c>
      <c r="F76" s="638">
        <v>1.7</v>
      </c>
      <c r="G76" s="635">
        <v>162</v>
      </c>
      <c r="H76" s="636" t="s">
        <v>384</v>
      </c>
      <c r="I76" s="636" t="s">
        <v>414</v>
      </c>
      <c r="J76" s="636" t="s">
        <v>345</v>
      </c>
      <c r="K76" s="637" t="s">
        <v>346</v>
      </c>
      <c r="L76" s="638">
        <v>1.7</v>
      </c>
    </row>
    <row r="77" spans="1:12" s="630" customFormat="1" ht="11.25">
      <c r="A77" s="635">
        <v>162</v>
      </c>
      <c r="B77" s="636" t="s">
        <v>384</v>
      </c>
      <c r="C77" s="636" t="s">
        <v>414</v>
      </c>
      <c r="D77" s="636" t="s">
        <v>347</v>
      </c>
      <c r="E77" s="637" t="s">
        <v>348</v>
      </c>
      <c r="F77" s="638">
        <v>1.7</v>
      </c>
      <c r="G77" s="635">
        <v>162</v>
      </c>
      <c r="H77" s="636" t="s">
        <v>384</v>
      </c>
      <c r="I77" s="636" t="s">
        <v>414</v>
      </c>
      <c r="J77" s="636" t="s">
        <v>347</v>
      </c>
      <c r="K77" s="637" t="s">
        <v>348</v>
      </c>
      <c r="L77" s="638">
        <v>1.7</v>
      </c>
    </row>
    <row r="78" spans="1:12" s="630" customFormat="1" ht="22.5">
      <c r="A78" s="624">
        <v>162</v>
      </c>
      <c r="B78" s="633" t="s">
        <v>384</v>
      </c>
      <c r="C78" s="613" t="s">
        <v>415</v>
      </c>
      <c r="D78" s="613"/>
      <c r="E78" s="625" t="s">
        <v>416</v>
      </c>
      <c r="F78" s="615">
        <v>5874.1</v>
      </c>
      <c r="G78" s="624">
        <v>162</v>
      </c>
      <c r="H78" s="633" t="s">
        <v>384</v>
      </c>
      <c r="I78" s="613" t="s">
        <v>415</v>
      </c>
      <c r="J78" s="613"/>
      <c r="K78" s="625" t="s">
        <v>416</v>
      </c>
      <c r="L78" s="615">
        <v>5874.1</v>
      </c>
    </row>
    <row r="79" spans="1:12" s="630" customFormat="1" ht="11.25">
      <c r="A79" s="624">
        <v>162</v>
      </c>
      <c r="B79" s="633" t="s">
        <v>384</v>
      </c>
      <c r="C79" s="613" t="s">
        <v>71</v>
      </c>
      <c r="D79" s="613"/>
      <c r="E79" s="614" t="s">
        <v>418</v>
      </c>
      <c r="F79" s="615">
        <v>5874.1</v>
      </c>
      <c r="G79" s="624">
        <v>162</v>
      </c>
      <c r="H79" s="633" t="s">
        <v>384</v>
      </c>
      <c r="I79" s="613" t="s">
        <v>71</v>
      </c>
      <c r="J79" s="613"/>
      <c r="K79" s="614" t="s">
        <v>418</v>
      </c>
      <c r="L79" s="615">
        <v>5874.1</v>
      </c>
    </row>
    <row r="80" spans="1:12" s="630" customFormat="1" ht="11.25">
      <c r="A80" s="626">
        <v>162</v>
      </c>
      <c r="B80" s="639" t="s">
        <v>384</v>
      </c>
      <c r="C80" s="616" t="s">
        <v>71</v>
      </c>
      <c r="D80" s="616" t="s">
        <v>341</v>
      </c>
      <c r="E80" s="627" t="s">
        <v>342</v>
      </c>
      <c r="F80" s="618">
        <v>5874.1</v>
      </c>
      <c r="G80" s="626">
        <v>162</v>
      </c>
      <c r="H80" s="639" t="s">
        <v>384</v>
      </c>
      <c r="I80" s="616" t="s">
        <v>71</v>
      </c>
      <c r="J80" s="616" t="s">
        <v>341</v>
      </c>
      <c r="K80" s="627" t="s">
        <v>342</v>
      </c>
      <c r="L80" s="618">
        <v>5874.1</v>
      </c>
    </row>
    <row r="81" spans="1:12" s="630" customFormat="1" ht="22.5">
      <c r="A81" s="626">
        <v>162</v>
      </c>
      <c r="B81" s="639" t="s">
        <v>384</v>
      </c>
      <c r="C81" s="616" t="s">
        <v>71</v>
      </c>
      <c r="D81" s="616" t="s">
        <v>343</v>
      </c>
      <c r="E81" s="627" t="s">
        <v>344</v>
      </c>
      <c r="F81" s="618">
        <v>5874.1</v>
      </c>
      <c r="G81" s="626">
        <v>162</v>
      </c>
      <c r="H81" s="639" t="s">
        <v>384</v>
      </c>
      <c r="I81" s="616" t="s">
        <v>71</v>
      </c>
      <c r="J81" s="616" t="s">
        <v>343</v>
      </c>
      <c r="K81" s="627" t="s">
        <v>344</v>
      </c>
      <c r="L81" s="618">
        <v>5874.1</v>
      </c>
    </row>
    <row r="82" spans="1:12" s="599" customFormat="1" ht="10.5">
      <c r="A82" s="605">
        <v>162</v>
      </c>
      <c r="B82" s="604" t="s">
        <v>176</v>
      </c>
      <c r="C82" s="605"/>
      <c r="D82" s="605"/>
      <c r="E82" s="629" t="s">
        <v>471</v>
      </c>
      <c r="F82" s="607">
        <v>1894.5</v>
      </c>
      <c r="G82" s="605">
        <v>162</v>
      </c>
      <c r="H82" s="604" t="s">
        <v>176</v>
      </c>
      <c r="I82" s="605"/>
      <c r="J82" s="605"/>
      <c r="K82" s="629" t="s">
        <v>471</v>
      </c>
      <c r="L82" s="607">
        <v>1894.5</v>
      </c>
    </row>
    <row r="83" spans="1:12" s="630" customFormat="1" ht="10.5">
      <c r="A83" s="619">
        <v>162</v>
      </c>
      <c r="B83" s="609" t="s">
        <v>516</v>
      </c>
      <c r="C83" s="619"/>
      <c r="D83" s="619"/>
      <c r="E83" s="610" t="s">
        <v>98</v>
      </c>
      <c r="F83" s="611">
        <v>1894.5</v>
      </c>
      <c r="G83" s="619">
        <v>162</v>
      </c>
      <c r="H83" s="609" t="s">
        <v>516</v>
      </c>
      <c r="I83" s="619"/>
      <c r="J83" s="619"/>
      <c r="K83" s="610" t="s">
        <v>76</v>
      </c>
      <c r="L83" s="611">
        <v>1894.5</v>
      </c>
    </row>
    <row r="84" spans="1:12" s="599" customFormat="1" ht="33.75">
      <c r="A84" s="539" t="s">
        <v>234</v>
      </c>
      <c r="B84" s="539" t="s">
        <v>516</v>
      </c>
      <c r="C84" s="539" t="s">
        <v>410</v>
      </c>
      <c r="D84" s="539"/>
      <c r="E84" s="540" t="s">
        <v>411</v>
      </c>
      <c r="F84" s="612">
        <v>1894.5</v>
      </c>
      <c r="G84" s="539" t="s">
        <v>516</v>
      </c>
      <c r="H84" s="539" t="s">
        <v>516</v>
      </c>
      <c r="I84" s="539" t="s">
        <v>410</v>
      </c>
      <c r="J84" s="539"/>
      <c r="K84" s="540" t="s">
        <v>411</v>
      </c>
      <c r="L84" s="612">
        <v>1894.5</v>
      </c>
    </row>
    <row r="85" spans="1:12" s="599" customFormat="1" ht="22.5">
      <c r="A85" s="613" t="s">
        <v>234</v>
      </c>
      <c r="B85" s="613" t="s">
        <v>516</v>
      </c>
      <c r="C85" s="613" t="s">
        <v>522</v>
      </c>
      <c r="D85" s="613"/>
      <c r="E85" s="614" t="s">
        <v>523</v>
      </c>
      <c r="F85" s="615">
        <v>1894.5</v>
      </c>
      <c r="G85" s="613" t="s">
        <v>516</v>
      </c>
      <c r="H85" s="613" t="s">
        <v>516</v>
      </c>
      <c r="I85" s="613" t="s">
        <v>522</v>
      </c>
      <c r="J85" s="613"/>
      <c r="K85" s="614" t="s">
        <v>523</v>
      </c>
      <c r="L85" s="615">
        <v>1894.5</v>
      </c>
    </row>
    <row r="86" spans="1:12" s="599" customFormat="1" ht="21">
      <c r="A86" s="613" t="s">
        <v>234</v>
      </c>
      <c r="B86" s="613" t="s">
        <v>516</v>
      </c>
      <c r="C86" s="613" t="s">
        <v>78</v>
      </c>
      <c r="D86" s="613"/>
      <c r="E86" s="614" t="s">
        <v>79</v>
      </c>
      <c r="F86" s="615">
        <f>F87</f>
        <v>1894.5</v>
      </c>
      <c r="G86" s="613" t="s">
        <v>516</v>
      </c>
      <c r="H86" s="613" t="s">
        <v>516</v>
      </c>
      <c r="I86" s="613" t="s">
        <v>78</v>
      </c>
      <c r="J86" s="613"/>
      <c r="K86" s="614" t="s">
        <v>79</v>
      </c>
      <c r="L86" s="615">
        <v>1894.5</v>
      </c>
    </row>
    <row r="87" spans="1:12" s="599" customFormat="1" ht="21">
      <c r="A87" s="616" t="s">
        <v>234</v>
      </c>
      <c r="B87" s="616" t="s">
        <v>516</v>
      </c>
      <c r="C87" s="616" t="s">
        <v>78</v>
      </c>
      <c r="D87" s="616" t="s">
        <v>341</v>
      </c>
      <c r="E87" s="617" t="s">
        <v>342</v>
      </c>
      <c r="F87" s="618">
        <v>1894.5</v>
      </c>
      <c r="G87" s="616" t="s">
        <v>516</v>
      </c>
      <c r="H87" s="616" t="s">
        <v>516</v>
      </c>
      <c r="I87" s="616" t="s">
        <v>78</v>
      </c>
      <c r="J87" s="616" t="s">
        <v>341</v>
      </c>
      <c r="K87" s="617" t="s">
        <v>342</v>
      </c>
      <c r="L87" s="618">
        <v>1894.5</v>
      </c>
    </row>
    <row r="88" spans="1:12" s="599" customFormat="1" ht="22.5">
      <c r="A88" s="616" t="s">
        <v>234</v>
      </c>
      <c r="B88" s="616" t="s">
        <v>516</v>
      </c>
      <c r="C88" s="616" t="s">
        <v>78</v>
      </c>
      <c r="D88" s="616" t="s">
        <v>343</v>
      </c>
      <c r="E88" s="617" t="s">
        <v>344</v>
      </c>
      <c r="F88" s="618">
        <v>1894.5</v>
      </c>
      <c r="G88" s="616" t="s">
        <v>516</v>
      </c>
      <c r="H88" s="616" t="s">
        <v>516</v>
      </c>
      <c r="I88" s="616" t="s">
        <v>78</v>
      </c>
      <c r="J88" s="616" t="s">
        <v>343</v>
      </c>
      <c r="K88" s="617" t="s">
        <v>344</v>
      </c>
      <c r="L88" s="618">
        <v>1894.5</v>
      </c>
    </row>
    <row r="89" spans="1:12" s="599" customFormat="1" ht="10.5">
      <c r="A89" s="604">
        <v>162</v>
      </c>
      <c r="B89" s="604" t="s">
        <v>663</v>
      </c>
      <c r="C89" s="604"/>
      <c r="D89" s="604"/>
      <c r="E89" s="629" t="s">
        <v>664</v>
      </c>
      <c r="F89" s="607">
        <v>7226.8</v>
      </c>
      <c r="G89" s="604">
        <v>162</v>
      </c>
      <c r="H89" s="604" t="s">
        <v>663</v>
      </c>
      <c r="I89" s="604"/>
      <c r="J89" s="604"/>
      <c r="K89" s="629" t="s">
        <v>664</v>
      </c>
      <c r="L89" s="607">
        <v>7190</v>
      </c>
    </row>
    <row r="90" spans="1:12" s="599" customFormat="1" ht="10.5">
      <c r="A90" s="609" t="s">
        <v>234</v>
      </c>
      <c r="B90" s="609" t="s">
        <v>13</v>
      </c>
      <c r="C90" s="619"/>
      <c r="D90" s="619"/>
      <c r="E90" s="610" t="s">
        <v>14</v>
      </c>
      <c r="F90" s="611">
        <v>7226.8</v>
      </c>
      <c r="G90" s="609" t="s">
        <v>234</v>
      </c>
      <c r="H90" s="609" t="s">
        <v>13</v>
      </c>
      <c r="I90" s="619"/>
      <c r="J90" s="619"/>
      <c r="K90" s="610" t="s">
        <v>14</v>
      </c>
      <c r="L90" s="611">
        <v>7190</v>
      </c>
    </row>
    <row r="91" spans="1:12" s="599" customFormat="1" ht="22.5">
      <c r="A91" s="539">
        <v>162</v>
      </c>
      <c r="B91" s="539" t="s">
        <v>13</v>
      </c>
      <c r="C91" s="539" t="s">
        <v>398</v>
      </c>
      <c r="D91" s="539"/>
      <c r="E91" s="540" t="s">
        <v>399</v>
      </c>
      <c r="F91" s="612">
        <v>7226.8</v>
      </c>
      <c r="G91" s="539">
        <v>162</v>
      </c>
      <c r="H91" s="539" t="s">
        <v>13</v>
      </c>
      <c r="I91" s="539" t="s">
        <v>398</v>
      </c>
      <c r="J91" s="539"/>
      <c r="K91" s="540" t="s">
        <v>399</v>
      </c>
      <c r="L91" s="612">
        <v>7190</v>
      </c>
    </row>
    <row r="92" spans="1:12" s="599" customFormat="1" ht="33.75">
      <c r="A92" s="613">
        <v>162</v>
      </c>
      <c r="B92" s="613" t="s">
        <v>13</v>
      </c>
      <c r="C92" s="613" t="s">
        <v>17</v>
      </c>
      <c r="D92" s="613"/>
      <c r="E92" s="614" t="s">
        <v>18</v>
      </c>
      <c r="F92" s="615">
        <v>3121.4</v>
      </c>
      <c r="G92" s="613">
        <v>162</v>
      </c>
      <c r="H92" s="613" t="s">
        <v>13</v>
      </c>
      <c r="I92" s="613" t="s">
        <v>17</v>
      </c>
      <c r="J92" s="613"/>
      <c r="K92" s="614" t="s">
        <v>18</v>
      </c>
      <c r="L92" s="615">
        <v>3084.6</v>
      </c>
    </row>
    <row r="93" spans="1:12" s="599" customFormat="1" ht="22.5">
      <c r="A93" s="616">
        <v>162</v>
      </c>
      <c r="B93" s="616" t="s">
        <v>13</v>
      </c>
      <c r="C93" s="616" t="s">
        <v>17</v>
      </c>
      <c r="D93" s="616" t="s">
        <v>478</v>
      </c>
      <c r="E93" s="617" t="s">
        <v>58</v>
      </c>
      <c r="F93" s="618">
        <v>3121.4</v>
      </c>
      <c r="G93" s="616">
        <v>162</v>
      </c>
      <c r="H93" s="616" t="s">
        <v>13</v>
      </c>
      <c r="I93" s="616" t="s">
        <v>17</v>
      </c>
      <c r="J93" s="616" t="s">
        <v>478</v>
      </c>
      <c r="K93" s="617" t="s">
        <v>73</v>
      </c>
      <c r="L93" s="618">
        <v>3084.6</v>
      </c>
    </row>
    <row r="94" spans="1:12" s="599" customFormat="1" ht="11.25">
      <c r="A94" s="616" t="s">
        <v>234</v>
      </c>
      <c r="B94" s="616" t="s">
        <v>13</v>
      </c>
      <c r="C94" s="616" t="s">
        <v>17</v>
      </c>
      <c r="D94" s="616" t="s">
        <v>254</v>
      </c>
      <c r="E94" s="617" t="s">
        <v>504</v>
      </c>
      <c r="F94" s="618">
        <v>3121.4</v>
      </c>
      <c r="G94" s="616" t="s">
        <v>234</v>
      </c>
      <c r="H94" s="616" t="s">
        <v>13</v>
      </c>
      <c r="I94" s="616" t="s">
        <v>17</v>
      </c>
      <c r="J94" s="616" t="s">
        <v>254</v>
      </c>
      <c r="K94" s="617" t="s">
        <v>504</v>
      </c>
      <c r="L94" s="618">
        <v>3084.6</v>
      </c>
    </row>
    <row r="95" spans="1:12" s="599" customFormat="1" ht="45">
      <c r="A95" s="613" t="s">
        <v>234</v>
      </c>
      <c r="B95" s="613" t="s">
        <v>13</v>
      </c>
      <c r="C95" s="613" t="s">
        <v>19</v>
      </c>
      <c r="D95" s="613"/>
      <c r="E95" s="614" t="s">
        <v>20</v>
      </c>
      <c r="F95" s="615">
        <v>4105.4</v>
      </c>
      <c r="G95" s="613" t="s">
        <v>234</v>
      </c>
      <c r="H95" s="613" t="s">
        <v>13</v>
      </c>
      <c r="I95" s="613" t="s">
        <v>19</v>
      </c>
      <c r="J95" s="613"/>
      <c r="K95" s="614" t="s">
        <v>20</v>
      </c>
      <c r="L95" s="615">
        <v>4105.4</v>
      </c>
    </row>
    <row r="96" spans="1:12" s="599" customFormat="1" ht="22.5">
      <c r="A96" s="616" t="s">
        <v>234</v>
      </c>
      <c r="B96" s="616" t="s">
        <v>13</v>
      </c>
      <c r="C96" s="616" t="s">
        <v>19</v>
      </c>
      <c r="D96" s="616" t="s">
        <v>478</v>
      </c>
      <c r="E96" s="617" t="s">
        <v>58</v>
      </c>
      <c r="F96" s="618">
        <v>4105.4</v>
      </c>
      <c r="G96" s="616" t="s">
        <v>234</v>
      </c>
      <c r="H96" s="616" t="s">
        <v>13</v>
      </c>
      <c r="I96" s="616" t="s">
        <v>89</v>
      </c>
      <c r="J96" s="616" t="s">
        <v>478</v>
      </c>
      <c r="K96" s="617" t="s">
        <v>73</v>
      </c>
      <c r="L96" s="618">
        <v>4105.4</v>
      </c>
    </row>
    <row r="97" spans="1:12" s="599" customFormat="1" ht="11.25">
      <c r="A97" s="616" t="s">
        <v>234</v>
      </c>
      <c r="B97" s="616" t="s">
        <v>13</v>
      </c>
      <c r="C97" s="616" t="s">
        <v>19</v>
      </c>
      <c r="D97" s="616" t="s">
        <v>254</v>
      </c>
      <c r="E97" s="617" t="s">
        <v>504</v>
      </c>
      <c r="F97" s="618">
        <v>4105.4</v>
      </c>
      <c r="G97" s="616" t="s">
        <v>234</v>
      </c>
      <c r="H97" s="616" t="s">
        <v>13</v>
      </c>
      <c r="I97" s="616" t="s">
        <v>89</v>
      </c>
      <c r="J97" s="616" t="s">
        <v>254</v>
      </c>
      <c r="K97" s="617" t="s">
        <v>504</v>
      </c>
      <c r="L97" s="618">
        <v>4105.4</v>
      </c>
    </row>
    <row r="98" spans="1:12" s="608" customFormat="1" ht="15.75">
      <c r="A98" s="628" t="s">
        <v>59</v>
      </c>
      <c r="B98" s="628"/>
      <c r="C98" s="628"/>
      <c r="D98" s="628"/>
      <c r="E98" s="628"/>
      <c r="F98" s="603">
        <v>80557.8</v>
      </c>
      <c r="G98" s="628" t="s">
        <v>59</v>
      </c>
      <c r="H98" s="628"/>
      <c r="I98" s="628"/>
      <c r="J98" s="628"/>
      <c r="K98" s="628"/>
      <c r="L98" s="603">
        <v>86174.9</v>
      </c>
    </row>
    <row r="99" spans="1:12" s="608" customFormat="1" ht="10.5">
      <c r="A99" s="605">
        <v>312</v>
      </c>
      <c r="B99" s="604" t="s">
        <v>237</v>
      </c>
      <c r="C99" s="604"/>
      <c r="D99" s="604"/>
      <c r="E99" s="629" t="s">
        <v>324</v>
      </c>
      <c r="F99" s="607">
        <v>55631.2</v>
      </c>
      <c r="G99" s="605">
        <v>312</v>
      </c>
      <c r="H99" s="604" t="s">
        <v>237</v>
      </c>
      <c r="I99" s="604"/>
      <c r="J99" s="604"/>
      <c r="K99" s="629" t="s">
        <v>324</v>
      </c>
      <c r="L99" s="607">
        <v>61248.3</v>
      </c>
    </row>
    <row r="100" spans="1:12" s="640" customFormat="1" ht="21">
      <c r="A100" s="619">
        <v>312</v>
      </c>
      <c r="B100" s="609" t="s">
        <v>325</v>
      </c>
      <c r="C100" s="609"/>
      <c r="D100" s="609"/>
      <c r="E100" s="610" t="s">
        <v>326</v>
      </c>
      <c r="F100" s="611">
        <v>2478.3</v>
      </c>
      <c r="G100" s="619">
        <v>312</v>
      </c>
      <c r="H100" s="609" t="s">
        <v>325</v>
      </c>
      <c r="I100" s="609"/>
      <c r="J100" s="609"/>
      <c r="K100" s="610" t="s">
        <v>326</v>
      </c>
      <c r="L100" s="611">
        <v>2478.3</v>
      </c>
    </row>
    <row r="101" spans="1:12" s="599" customFormat="1" ht="22.5">
      <c r="A101" s="622">
        <v>312</v>
      </c>
      <c r="B101" s="539" t="s">
        <v>325</v>
      </c>
      <c r="C101" s="539" t="s">
        <v>327</v>
      </c>
      <c r="D101" s="539"/>
      <c r="E101" s="540" t="s">
        <v>328</v>
      </c>
      <c r="F101" s="612">
        <v>2478.3</v>
      </c>
      <c r="G101" s="622">
        <v>312</v>
      </c>
      <c r="H101" s="539" t="s">
        <v>325</v>
      </c>
      <c r="I101" s="539" t="s">
        <v>327</v>
      </c>
      <c r="J101" s="539"/>
      <c r="K101" s="540" t="s">
        <v>328</v>
      </c>
      <c r="L101" s="612">
        <v>2478.3</v>
      </c>
    </row>
    <row r="102" spans="1:12" s="599" customFormat="1" ht="22.5">
      <c r="A102" s="624">
        <v>312</v>
      </c>
      <c r="B102" s="613" t="s">
        <v>325</v>
      </c>
      <c r="C102" s="613" t="s">
        <v>329</v>
      </c>
      <c r="D102" s="613"/>
      <c r="E102" s="614" t="s">
        <v>330</v>
      </c>
      <c r="F102" s="615">
        <v>2478.3</v>
      </c>
      <c r="G102" s="624">
        <v>312</v>
      </c>
      <c r="H102" s="613" t="s">
        <v>325</v>
      </c>
      <c r="I102" s="613" t="s">
        <v>329</v>
      </c>
      <c r="J102" s="613"/>
      <c r="K102" s="614" t="s">
        <v>330</v>
      </c>
      <c r="L102" s="615">
        <v>2478.3</v>
      </c>
    </row>
    <row r="103" spans="1:12" s="599" customFormat="1" ht="33.75">
      <c r="A103" s="626">
        <v>312</v>
      </c>
      <c r="B103" s="616" t="s">
        <v>325</v>
      </c>
      <c r="C103" s="616" t="s">
        <v>329</v>
      </c>
      <c r="D103" s="616" t="s">
        <v>331</v>
      </c>
      <c r="E103" s="617" t="s">
        <v>332</v>
      </c>
      <c r="F103" s="618">
        <v>2478.3</v>
      </c>
      <c r="G103" s="626">
        <v>312</v>
      </c>
      <c r="H103" s="616" t="s">
        <v>325</v>
      </c>
      <c r="I103" s="616" t="s">
        <v>329</v>
      </c>
      <c r="J103" s="616" t="s">
        <v>331</v>
      </c>
      <c r="K103" s="617" t="s">
        <v>332</v>
      </c>
      <c r="L103" s="618">
        <v>2478.3</v>
      </c>
    </row>
    <row r="104" spans="1:12" s="599" customFormat="1" ht="11.25">
      <c r="A104" s="641">
        <v>312</v>
      </c>
      <c r="B104" s="642" t="s">
        <v>325</v>
      </c>
      <c r="C104" s="642" t="s">
        <v>329</v>
      </c>
      <c r="D104" s="642" t="s">
        <v>241</v>
      </c>
      <c r="E104" s="643" t="s">
        <v>333</v>
      </c>
      <c r="F104" s="618">
        <v>2478.3</v>
      </c>
      <c r="G104" s="641">
        <v>312</v>
      </c>
      <c r="H104" s="642" t="s">
        <v>325</v>
      </c>
      <c r="I104" s="642" t="s">
        <v>329</v>
      </c>
      <c r="J104" s="642" t="s">
        <v>241</v>
      </c>
      <c r="K104" s="643" t="s">
        <v>333</v>
      </c>
      <c r="L104" s="618">
        <v>2478.3</v>
      </c>
    </row>
    <row r="105" spans="1:12" s="630" customFormat="1" ht="31.5">
      <c r="A105" s="619">
        <v>312</v>
      </c>
      <c r="B105" s="609" t="s">
        <v>357</v>
      </c>
      <c r="C105" s="609"/>
      <c r="D105" s="609"/>
      <c r="E105" s="610" t="s">
        <v>358</v>
      </c>
      <c r="F105" s="611">
        <v>39245.6</v>
      </c>
      <c r="G105" s="619">
        <v>312</v>
      </c>
      <c r="H105" s="609" t="s">
        <v>357</v>
      </c>
      <c r="I105" s="609"/>
      <c r="J105" s="609"/>
      <c r="K105" s="610" t="s">
        <v>358</v>
      </c>
      <c r="L105" s="611">
        <v>39862.7</v>
      </c>
    </row>
    <row r="106" spans="1:12" s="599" customFormat="1" ht="22.5">
      <c r="A106" s="622">
        <v>312</v>
      </c>
      <c r="B106" s="539" t="s">
        <v>357</v>
      </c>
      <c r="C106" s="539" t="s">
        <v>327</v>
      </c>
      <c r="D106" s="539"/>
      <c r="E106" s="540" t="s">
        <v>328</v>
      </c>
      <c r="F106" s="612">
        <v>39245.6</v>
      </c>
      <c r="G106" s="622">
        <v>312</v>
      </c>
      <c r="H106" s="539" t="s">
        <v>357</v>
      </c>
      <c r="I106" s="539" t="s">
        <v>327</v>
      </c>
      <c r="J106" s="539"/>
      <c r="K106" s="540" t="s">
        <v>328</v>
      </c>
      <c r="L106" s="612">
        <v>39862.7</v>
      </c>
    </row>
    <row r="107" spans="1:12" s="599" customFormat="1" ht="22.5">
      <c r="A107" s="624">
        <v>312</v>
      </c>
      <c r="B107" s="613" t="s">
        <v>357</v>
      </c>
      <c r="C107" s="613" t="s">
        <v>359</v>
      </c>
      <c r="D107" s="613"/>
      <c r="E107" s="614" t="s">
        <v>360</v>
      </c>
      <c r="F107" s="615">
        <v>876.7</v>
      </c>
      <c r="G107" s="624">
        <v>312</v>
      </c>
      <c r="H107" s="613" t="s">
        <v>357</v>
      </c>
      <c r="I107" s="613" t="s">
        <v>359</v>
      </c>
      <c r="J107" s="613"/>
      <c r="K107" s="614" t="s">
        <v>360</v>
      </c>
      <c r="L107" s="615">
        <v>1329.7</v>
      </c>
    </row>
    <row r="108" spans="1:12" s="599" customFormat="1" ht="33.75">
      <c r="A108" s="635">
        <v>312</v>
      </c>
      <c r="B108" s="644" t="s">
        <v>357</v>
      </c>
      <c r="C108" s="644" t="s">
        <v>359</v>
      </c>
      <c r="D108" s="644" t="s">
        <v>331</v>
      </c>
      <c r="E108" s="645" t="s">
        <v>332</v>
      </c>
      <c r="F108" s="638">
        <v>876.7</v>
      </c>
      <c r="G108" s="635">
        <v>312</v>
      </c>
      <c r="H108" s="644" t="s">
        <v>357</v>
      </c>
      <c r="I108" s="644" t="s">
        <v>359</v>
      </c>
      <c r="J108" s="644" t="s">
        <v>331</v>
      </c>
      <c r="K108" s="645" t="s">
        <v>332</v>
      </c>
      <c r="L108" s="638">
        <v>1329.7</v>
      </c>
    </row>
    <row r="109" spans="1:12" s="599" customFormat="1" ht="11.25">
      <c r="A109" s="635">
        <v>312</v>
      </c>
      <c r="B109" s="644" t="s">
        <v>357</v>
      </c>
      <c r="C109" s="644" t="s">
        <v>359</v>
      </c>
      <c r="D109" s="644" t="s">
        <v>241</v>
      </c>
      <c r="E109" s="645" t="s">
        <v>333</v>
      </c>
      <c r="F109" s="638">
        <v>876.7</v>
      </c>
      <c r="G109" s="635">
        <v>312</v>
      </c>
      <c r="H109" s="644" t="s">
        <v>357</v>
      </c>
      <c r="I109" s="644" t="s">
        <v>359</v>
      </c>
      <c r="J109" s="644" t="s">
        <v>241</v>
      </c>
      <c r="K109" s="645" t="s">
        <v>333</v>
      </c>
      <c r="L109" s="638">
        <v>1329.7</v>
      </c>
    </row>
    <row r="110" spans="1:12" s="599" customFormat="1" ht="11.25">
      <c r="A110" s="635">
        <v>312</v>
      </c>
      <c r="B110" s="644" t="s">
        <v>357</v>
      </c>
      <c r="C110" s="644" t="s">
        <v>359</v>
      </c>
      <c r="D110" s="644" t="s">
        <v>341</v>
      </c>
      <c r="E110" s="645" t="s">
        <v>342</v>
      </c>
      <c r="F110" s="638">
        <v>0</v>
      </c>
      <c r="G110" s="635">
        <v>312</v>
      </c>
      <c r="H110" s="644" t="s">
        <v>357</v>
      </c>
      <c r="I110" s="644" t="s">
        <v>359</v>
      </c>
      <c r="J110" s="644" t="s">
        <v>341</v>
      </c>
      <c r="K110" s="645" t="s">
        <v>342</v>
      </c>
      <c r="L110" s="638">
        <v>0</v>
      </c>
    </row>
    <row r="111" spans="1:12" s="599" customFormat="1" ht="22.5">
      <c r="A111" s="635">
        <v>312</v>
      </c>
      <c r="B111" s="644" t="s">
        <v>357</v>
      </c>
      <c r="C111" s="644" t="s">
        <v>359</v>
      </c>
      <c r="D111" s="644" t="s">
        <v>343</v>
      </c>
      <c r="E111" s="645" t="s">
        <v>344</v>
      </c>
      <c r="F111" s="638">
        <v>0</v>
      </c>
      <c r="G111" s="635">
        <v>312</v>
      </c>
      <c r="H111" s="644" t="s">
        <v>357</v>
      </c>
      <c r="I111" s="644" t="s">
        <v>359</v>
      </c>
      <c r="J111" s="644" t="s">
        <v>343</v>
      </c>
      <c r="K111" s="645" t="s">
        <v>344</v>
      </c>
      <c r="L111" s="638">
        <v>0</v>
      </c>
    </row>
    <row r="112" spans="1:12" s="599" customFormat="1" ht="22.5">
      <c r="A112" s="624">
        <v>312</v>
      </c>
      <c r="B112" s="613" t="s">
        <v>357</v>
      </c>
      <c r="C112" s="613" t="s">
        <v>361</v>
      </c>
      <c r="D112" s="613"/>
      <c r="E112" s="614" t="s">
        <v>362</v>
      </c>
      <c r="F112" s="615">
        <v>348.1</v>
      </c>
      <c r="G112" s="624">
        <v>312</v>
      </c>
      <c r="H112" s="613" t="s">
        <v>357</v>
      </c>
      <c r="I112" s="613" t="s">
        <v>361</v>
      </c>
      <c r="J112" s="613"/>
      <c r="K112" s="614" t="s">
        <v>362</v>
      </c>
      <c r="L112" s="615">
        <v>512.2</v>
      </c>
    </row>
    <row r="113" spans="1:12" s="599" customFormat="1" ht="33.75">
      <c r="A113" s="635">
        <v>312</v>
      </c>
      <c r="B113" s="644" t="s">
        <v>357</v>
      </c>
      <c r="C113" s="644" t="s">
        <v>361</v>
      </c>
      <c r="D113" s="644" t="s">
        <v>331</v>
      </c>
      <c r="E113" s="645" t="s">
        <v>332</v>
      </c>
      <c r="F113" s="638">
        <v>348.1</v>
      </c>
      <c r="G113" s="635">
        <v>312</v>
      </c>
      <c r="H113" s="644" t="s">
        <v>357</v>
      </c>
      <c r="I113" s="644" t="s">
        <v>361</v>
      </c>
      <c r="J113" s="644" t="s">
        <v>331</v>
      </c>
      <c r="K113" s="645" t="s">
        <v>332</v>
      </c>
      <c r="L113" s="638">
        <v>466.9</v>
      </c>
    </row>
    <row r="114" spans="1:12" s="599" customFormat="1" ht="11.25">
      <c r="A114" s="635">
        <v>312</v>
      </c>
      <c r="B114" s="644" t="s">
        <v>357</v>
      </c>
      <c r="C114" s="644" t="s">
        <v>361</v>
      </c>
      <c r="D114" s="644" t="s">
        <v>241</v>
      </c>
      <c r="E114" s="645" t="s">
        <v>333</v>
      </c>
      <c r="F114" s="638">
        <v>348.1</v>
      </c>
      <c r="G114" s="635">
        <v>312</v>
      </c>
      <c r="H114" s="644" t="s">
        <v>357</v>
      </c>
      <c r="I114" s="644" t="s">
        <v>361</v>
      </c>
      <c r="J114" s="644" t="s">
        <v>241</v>
      </c>
      <c r="K114" s="645" t="s">
        <v>333</v>
      </c>
      <c r="L114" s="638">
        <v>466.9</v>
      </c>
    </row>
    <row r="115" spans="1:12" s="599" customFormat="1" ht="11.25">
      <c r="A115" s="635">
        <v>312</v>
      </c>
      <c r="B115" s="644" t="s">
        <v>357</v>
      </c>
      <c r="C115" s="644" t="s">
        <v>361</v>
      </c>
      <c r="D115" s="644" t="s">
        <v>341</v>
      </c>
      <c r="E115" s="645" t="s">
        <v>342</v>
      </c>
      <c r="F115" s="638">
        <v>0</v>
      </c>
      <c r="G115" s="635">
        <v>312</v>
      </c>
      <c r="H115" s="644" t="s">
        <v>357</v>
      </c>
      <c r="I115" s="644" t="s">
        <v>361</v>
      </c>
      <c r="J115" s="644" t="s">
        <v>341</v>
      </c>
      <c r="K115" s="645" t="s">
        <v>342</v>
      </c>
      <c r="L115" s="638">
        <v>45.3</v>
      </c>
    </row>
    <row r="116" spans="1:12" s="599" customFormat="1" ht="22.5">
      <c r="A116" s="635">
        <v>312</v>
      </c>
      <c r="B116" s="644" t="s">
        <v>357</v>
      </c>
      <c r="C116" s="644" t="s">
        <v>361</v>
      </c>
      <c r="D116" s="644" t="s">
        <v>343</v>
      </c>
      <c r="E116" s="645" t="s">
        <v>344</v>
      </c>
      <c r="F116" s="638">
        <v>0</v>
      </c>
      <c r="G116" s="635">
        <v>312</v>
      </c>
      <c r="H116" s="644" t="s">
        <v>357</v>
      </c>
      <c r="I116" s="644" t="s">
        <v>361</v>
      </c>
      <c r="J116" s="644" t="s">
        <v>343</v>
      </c>
      <c r="K116" s="645" t="s">
        <v>344</v>
      </c>
      <c r="L116" s="638">
        <v>45.3</v>
      </c>
    </row>
    <row r="117" spans="1:12" s="599" customFormat="1" ht="22.5">
      <c r="A117" s="624">
        <v>312</v>
      </c>
      <c r="B117" s="613" t="s">
        <v>357</v>
      </c>
      <c r="C117" s="613" t="s">
        <v>329</v>
      </c>
      <c r="D117" s="613"/>
      <c r="E117" s="614" t="s">
        <v>330</v>
      </c>
      <c r="F117" s="615">
        <v>38020.8</v>
      </c>
      <c r="G117" s="624">
        <v>312</v>
      </c>
      <c r="H117" s="613" t="s">
        <v>357</v>
      </c>
      <c r="I117" s="613" t="s">
        <v>329</v>
      </c>
      <c r="J117" s="613"/>
      <c r="K117" s="614" t="s">
        <v>330</v>
      </c>
      <c r="L117" s="615">
        <v>38020.8</v>
      </c>
    </row>
    <row r="118" spans="1:12" s="599" customFormat="1" ht="33.75">
      <c r="A118" s="635">
        <v>312</v>
      </c>
      <c r="B118" s="644" t="s">
        <v>357</v>
      </c>
      <c r="C118" s="644" t="s">
        <v>329</v>
      </c>
      <c r="D118" s="644" t="s">
        <v>331</v>
      </c>
      <c r="E118" s="645" t="s">
        <v>332</v>
      </c>
      <c r="F118" s="638">
        <v>27927.1</v>
      </c>
      <c r="G118" s="635">
        <v>312</v>
      </c>
      <c r="H118" s="644" t="s">
        <v>357</v>
      </c>
      <c r="I118" s="644" t="s">
        <v>329</v>
      </c>
      <c r="J118" s="644" t="s">
        <v>331</v>
      </c>
      <c r="K118" s="645" t="s">
        <v>332</v>
      </c>
      <c r="L118" s="638">
        <v>27927.1</v>
      </c>
    </row>
    <row r="119" spans="1:12" s="599" customFormat="1" ht="11.25">
      <c r="A119" s="635">
        <v>312</v>
      </c>
      <c r="B119" s="644" t="s">
        <v>357</v>
      </c>
      <c r="C119" s="644" t="s">
        <v>329</v>
      </c>
      <c r="D119" s="644" t="s">
        <v>241</v>
      </c>
      <c r="E119" s="645" t="s">
        <v>333</v>
      </c>
      <c r="F119" s="638">
        <v>27927.1</v>
      </c>
      <c r="G119" s="635">
        <v>312</v>
      </c>
      <c r="H119" s="644" t="s">
        <v>357</v>
      </c>
      <c r="I119" s="644" t="s">
        <v>329</v>
      </c>
      <c r="J119" s="644" t="s">
        <v>241</v>
      </c>
      <c r="K119" s="645" t="s">
        <v>333</v>
      </c>
      <c r="L119" s="638">
        <v>27927.1</v>
      </c>
    </row>
    <row r="120" spans="1:12" s="599" customFormat="1" ht="11.25">
      <c r="A120" s="635">
        <v>312</v>
      </c>
      <c r="B120" s="644" t="s">
        <v>357</v>
      </c>
      <c r="C120" s="644" t="s">
        <v>329</v>
      </c>
      <c r="D120" s="644" t="s">
        <v>341</v>
      </c>
      <c r="E120" s="645" t="s">
        <v>342</v>
      </c>
      <c r="F120" s="638">
        <v>9351</v>
      </c>
      <c r="G120" s="635">
        <v>312</v>
      </c>
      <c r="H120" s="644" t="s">
        <v>357</v>
      </c>
      <c r="I120" s="644" t="s">
        <v>329</v>
      </c>
      <c r="J120" s="644" t="s">
        <v>341</v>
      </c>
      <c r="K120" s="645" t="s">
        <v>342</v>
      </c>
      <c r="L120" s="638">
        <v>9351</v>
      </c>
    </row>
    <row r="121" spans="1:12" s="599" customFormat="1" ht="22.5">
      <c r="A121" s="635">
        <v>312</v>
      </c>
      <c r="B121" s="644" t="s">
        <v>357</v>
      </c>
      <c r="C121" s="644" t="s">
        <v>329</v>
      </c>
      <c r="D121" s="644" t="s">
        <v>343</v>
      </c>
      <c r="E121" s="645" t="s">
        <v>344</v>
      </c>
      <c r="F121" s="638">
        <v>9351</v>
      </c>
      <c r="G121" s="635">
        <v>312</v>
      </c>
      <c r="H121" s="644" t="s">
        <v>357</v>
      </c>
      <c r="I121" s="644" t="s">
        <v>329</v>
      </c>
      <c r="J121" s="644" t="s">
        <v>343</v>
      </c>
      <c r="K121" s="645" t="s">
        <v>344</v>
      </c>
      <c r="L121" s="638">
        <v>9351</v>
      </c>
    </row>
    <row r="122" spans="1:12" s="599" customFormat="1" ht="11.25">
      <c r="A122" s="635">
        <v>312</v>
      </c>
      <c r="B122" s="644" t="s">
        <v>357</v>
      </c>
      <c r="C122" s="644" t="s">
        <v>329</v>
      </c>
      <c r="D122" s="644" t="s">
        <v>345</v>
      </c>
      <c r="E122" s="645" t="s">
        <v>346</v>
      </c>
      <c r="F122" s="638">
        <v>742.7</v>
      </c>
      <c r="G122" s="635">
        <v>312</v>
      </c>
      <c r="H122" s="644" t="s">
        <v>357</v>
      </c>
      <c r="I122" s="644" t="s">
        <v>329</v>
      </c>
      <c r="J122" s="644" t="s">
        <v>345</v>
      </c>
      <c r="K122" s="645" t="s">
        <v>346</v>
      </c>
      <c r="L122" s="638">
        <v>742.7</v>
      </c>
    </row>
    <row r="123" spans="1:12" s="599" customFormat="1" ht="11.25">
      <c r="A123" s="635">
        <v>312</v>
      </c>
      <c r="B123" s="644" t="s">
        <v>357</v>
      </c>
      <c r="C123" s="644" t="s">
        <v>329</v>
      </c>
      <c r="D123" s="644" t="s">
        <v>347</v>
      </c>
      <c r="E123" s="645" t="s">
        <v>348</v>
      </c>
      <c r="F123" s="638">
        <v>514.7</v>
      </c>
      <c r="G123" s="635">
        <v>312</v>
      </c>
      <c r="H123" s="644" t="s">
        <v>357</v>
      </c>
      <c r="I123" s="644" t="s">
        <v>329</v>
      </c>
      <c r="J123" s="644" t="s">
        <v>347</v>
      </c>
      <c r="K123" s="645" t="s">
        <v>348</v>
      </c>
      <c r="L123" s="638">
        <v>514.7</v>
      </c>
    </row>
    <row r="124" spans="1:12" s="599" customFormat="1" ht="11.25">
      <c r="A124" s="635">
        <v>312</v>
      </c>
      <c r="B124" s="644" t="s">
        <v>357</v>
      </c>
      <c r="C124" s="644" t="s">
        <v>329</v>
      </c>
      <c r="D124" s="644" t="s">
        <v>349</v>
      </c>
      <c r="E124" s="645" t="s">
        <v>350</v>
      </c>
      <c r="F124" s="638">
        <v>228</v>
      </c>
      <c r="G124" s="635">
        <v>312</v>
      </c>
      <c r="H124" s="644" t="s">
        <v>357</v>
      </c>
      <c r="I124" s="644" t="s">
        <v>329</v>
      </c>
      <c r="J124" s="644" t="s">
        <v>349</v>
      </c>
      <c r="K124" s="645" t="s">
        <v>350</v>
      </c>
      <c r="L124" s="638">
        <v>228</v>
      </c>
    </row>
    <row r="125" spans="1:12" s="599" customFormat="1" ht="10.5">
      <c r="A125" s="619">
        <v>312</v>
      </c>
      <c r="B125" s="609" t="s">
        <v>376</v>
      </c>
      <c r="C125" s="609"/>
      <c r="D125" s="609"/>
      <c r="E125" s="610" t="s">
        <v>377</v>
      </c>
      <c r="F125" s="611">
        <v>10350</v>
      </c>
      <c r="G125" s="619">
        <v>312</v>
      </c>
      <c r="H125" s="609" t="s">
        <v>376</v>
      </c>
      <c r="I125" s="609"/>
      <c r="J125" s="609"/>
      <c r="K125" s="610" t="s">
        <v>377</v>
      </c>
      <c r="L125" s="611">
        <v>15350</v>
      </c>
    </row>
    <row r="126" spans="1:12" s="599" customFormat="1" ht="11.25">
      <c r="A126" s="622">
        <v>312</v>
      </c>
      <c r="B126" s="539" t="s">
        <v>376</v>
      </c>
      <c r="C126" s="539" t="s">
        <v>378</v>
      </c>
      <c r="D126" s="539"/>
      <c r="E126" s="540" t="s">
        <v>379</v>
      </c>
      <c r="F126" s="612">
        <v>10350</v>
      </c>
      <c r="G126" s="622">
        <v>312</v>
      </c>
      <c r="H126" s="539" t="s">
        <v>376</v>
      </c>
      <c r="I126" s="539" t="s">
        <v>378</v>
      </c>
      <c r="J126" s="539"/>
      <c r="K126" s="540" t="s">
        <v>379</v>
      </c>
      <c r="L126" s="612">
        <v>15350</v>
      </c>
    </row>
    <row r="127" spans="1:12" s="599" customFormat="1" ht="11.25">
      <c r="A127" s="624">
        <v>312</v>
      </c>
      <c r="B127" s="613" t="s">
        <v>376</v>
      </c>
      <c r="C127" s="613" t="s">
        <v>380</v>
      </c>
      <c r="D127" s="613"/>
      <c r="E127" s="614" t="s">
        <v>379</v>
      </c>
      <c r="F127" s="615">
        <v>10350</v>
      </c>
      <c r="G127" s="624">
        <v>312</v>
      </c>
      <c r="H127" s="613" t="s">
        <v>376</v>
      </c>
      <c r="I127" s="613" t="s">
        <v>380</v>
      </c>
      <c r="J127" s="613"/>
      <c r="K127" s="614" t="s">
        <v>379</v>
      </c>
      <c r="L127" s="615">
        <v>15350</v>
      </c>
    </row>
    <row r="128" spans="1:12" s="599" customFormat="1" ht="11.25">
      <c r="A128" s="641">
        <v>312</v>
      </c>
      <c r="B128" s="642" t="s">
        <v>376</v>
      </c>
      <c r="C128" s="642" t="s">
        <v>380</v>
      </c>
      <c r="D128" s="642" t="s">
        <v>345</v>
      </c>
      <c r="E128" s="643" t="s">
        <v>346</v>
      </c>
      <c r="F128" s="618">
        <v>10350</v>
      </c>
      <c r="G128" s="641">
        <v>312</v>
      </c>
      <c r="H128" s="642" t="s">
        <v>376</v>
      </c>
      <c r="I128" s="642" t="s">
        <v>380</v>
      </c>
      <c r="J128" s="642" t="s">
        <v>345</v>
      </c>
      <c r="K128" s="643" t="s">
        <v>346</v>
      </c>
      <c r="L128" s="618">
        <v>15350</v>
      </c>
    </row>
    <row r="129" spans="1:12" s="599" customFormat="1" ht="11.25">
      <c r="A129" s="641">
        <v>312</v>
      </c>
      <c r="B129" s="642" t="s">
        <v>376</v>
      </c>
      <c r="C129" s="642" t="s">
        <v>381</v>
      </c>
      <c r="D129" s="642" t="s">
        <v>382</v>
      </c>
      <c r="E129" s="643" t="s">
        <v>383</v>
      </c>
      <c r="F129" s="618">
        <v>10350</v>
      </c>
      <c r="G129" s="641">
        <v>312</v>
      </c>
      <c r="H129" s="642" t="s">
        <v>376</v>
      </c>
      <c r="I129" s="642" t="s">
        <v>381</v>
      </c>
      <c r="J129" s="642" t="s">
        <v>382</v>
      </c>
      <c r="K129" s="643" t="s">
        <v>383</v>
      </c>
      <c r="L129" s="618">
        <v>15350</v>
      </c>
    </row>
    <row r="130" spans="1:12" s="599" customFormat="1" ht="10.5">
      <c r="A130" s="619">
        <v>312</v>
      </c>
      <c r="B130" s="609" t="s">
        <v>384</v>
      </c>
      <c r="C130" s="609"/>
      <c r="D130" s="609"/>
      <c r="E130" s="610" t="s">
        <v>385</v>
      </c>
      <c r="F130" s="611">
        <v>3557.3</v>
      </c>
      <c r="G130" s="619">
        <v>312</v>
      </c>
      <c r="H130" s="609" t="s">
        <v>384</v>
      </c>
      <c r="I130" s="609"/>
      <c r="J130" s="609"/>
      <c r="K130" s="610" t="s">
        <v>385</v>
      </c>
      <c r="L130" s="611">
        <v>3557.3</v>
      </c>
    </row>
    <row r="131" spans="1:12" s="599" customFormat="1" ht="33.75">
      <c r="A131" s="622">
        <v>312</v>
      </c>
      <c r="B131" s="539" t="s">
        <v>384</v>
      </c>
      <c r="C131" s="539" t="s">
        <v>426</v>
      </c>
      <c r="D131" s="539"/>
      <c r="E131" s="540" t="s">
        <v>427</v>
      </c>
      <c r="F131" s="612">
        <v>1849.1</v>
      </c>
      <c r="G131" s="622">
        <v>312</v>
      </c>
      <c r="H131" s="539" t="s">
        <v>384</v>
      </c>
      <c r="I131" s="539" t="s">
        <v>426</v>
      </c>
      <c r="J131" s="539"/>
      <c r="K131" s="540" t="s">
        <v>427</v>
      </c>
      <c r="L131" s="612">
        <v>1849.1</v>
      </c>
    </row>
    <row r="132" spans="1:12" s="599" customFormat="1" ht="11.25">
      <c r="A132" s="624">
        <v>312</v>
      </c>
      <c r="B132" s="613" t="s">
        <v>384</v>
      </c>
      <c r="C132" s="613" t="s">
        <v>428</v>
      </c>
      <c r="D132" s="613"/>
      <c r="E132" s="614" t="s">
        <v>429</v>
      </c>
      <c r="F132" s="615">
        <v>1043.4</v>
      </c>
      <c r="G132" s="624">
        <v>312</v>
      </c>
      <c r="H132" s="613" t="s">
        <v>384</v>
      </c>
      <c r="I132" s="613" t="s">
        <v>428</v>
      </c>
      <c r="J132" s="613"/>
      <c r="K132" s="614" t="s">
        <v>429</v>
      </c>
      <c r="L132" s="615">
        <v>1043.4</v>
      </c>
    </row>
    <row r="133" spans="1:12" s="599" customFormat="1" ht="11.25">
      <c r="A133" s="626">
        <v>312</v>
      </c>
      <c r="B133" s="616" t="s">
        <v>384</v>
      </c>
      <c r="C133" s="616" t="s">
        <v>428</v>
      </c>
      <c r="D133" s="616" t="s">
        <v>341</v>
      </c>
      <c r="E133" s="617" t="s">
        <v>342</v>
      </c>
      <c r="F133" s="618">
        <v>106</v>
      </c>
      <c r="G133" s="626">
        <v>312</v>
      </c>
      <c r="H133" s="616" t="s">
        <v>384</v>
      </c>
      <c r="I133" s="616" t="s">
        <v>428</v>
      </c>
      <c r="J133" s="616" t="s">
        <v>341</v>
      </c>
      <c r="K133" s="617" t="s">
        <v>342</v>
      </c>
      <c r="L133" s="618">
        <v>106</v>
      </c>
    </row>
    <row r="134" spans="1:12" s="599" customFormat="1" ht="22.5">
      <c r="A134" s="626">
        <v>312</v>
      </c>
      <c r="B134" s="616" t="s">
        <v>384</v>
      </c>
      <c r="C134" s="616" t="s">
        <v>428</v>
      </c>
      <c r="D134" s="616" t="s">
        <v>343</v>
      </c>
      <c r="E134" s="617" t="s">
        <v>344</v>
      </c>
      <c r="F134" s="618">
        <v>106</v>
      </c>
      <c r="G134" s="626">
        <v>312</v>
      </c>
      <c r="H134" s="616" t="s">
        <v>384</v>
      </c>
      <c r="I134" s="616" t="s">
        <v>428</v>
      </c>
      <c r="J134" s="616" t="s">
        <v>343</v>
      </c>
      <c r="K134" s="617" t="s">
        <v>344</v>
      </c>
      <c r="L134" s="618">
        <v>106</v>
      </c>
    </row>
    <row r="135" spans="1:12" s="599" customFormat="1" ht="22.5">
      <c r="A135" s="626">
        <v>312</v>
      </c>
      <c r="B135" s="616" t="s">
        <v>384</v>
      </c>
      <c r="C135" s="616" t="s">
        <v>428</v>
      </c>
      <c r="D135" s="616" t="s">
        <v>392</v>
      </c>
      <c r="E135" s="617" t="s">
        <v>393</v>
      </c>
      <c r="F135" s="618">
        <v>937.4</v>
      </c>
      <c r="G135" s="626">
        <v>312</v>
      </c>
      <c r="H135" s="616" t="s">
        <v>384</v>
      </c>
      <c r="I135" s="616" t="s">
        <v>428</v>
      </c>
      <c r="J135" s="616" t="s">
        <v>392</v>
      </c>
      <c r="K135" s="617" t="s">
        <v>393</v>
      </c>
      <c r="L135" s="618">
        <v>937.4</v>
      </c>
    </row>
    <row r="136" spans="1:12" s="599" customFormat="1" ht="22.5">
      <c r="A136" s="626">
        <v>312</v>
      </c>
      <c r="B136" s="616" t="s">
        <v>384</v>
      </c>
      <c r="C136" s="616" t="s">
        <v>428</v>
      </c>
      <c r="D136" s="616" t="s">
        <v>430</v>
      </c>
      <c r="E136" s="617" t="s">
        <v>431</v>
      </c>
      <c r="F136" s="618">
        <v>937.4</v>
      </c>
      <c r="G136" s="626">
        <v>312</v>
      </c>
      <c r="H136" s="616" t="s">
        <v>384</v>
      </c>
      <c r="I136" s="616" t="s">
        <v>428</v>
      </c>
      <c r="J136" s="616" t="s">
        <v>430</v>
      </c>
      <c r="K136" s="617" t="s">
        <v>431</v>
      </c>
      <c r="L136" s="618">
        <v>937.4</v>
      </c>
    </row>
    <row r="137" spans="1:12" s="599" customFormat="1" ht="11.25">
      <c r="A137" s="624">
        <v>312</v>
      </c>
      <c r="B137" s="613" t="s">
        <v>384</v>
      </c>
      <c r="C137" s="613" t="s">
        <v>432</v>
      </c>
      <c r="D137" s="613"/>
      <c r="E137" s="614" t="s">
        <v>433</v>
      </c>
      <c r="F137" s="615">
        <v>805.7</v>
      </c>
      <c r="G137" s="624">
        <v>312</v>
      </c>
      <c r="H137" s="613" t="s">
        <v>384</v>
      </c>
      <c r="I137" s="613" t="s">
        <v>432</v>
      </c>
      <c r="J137" s="613"/>
      <c r="K137" s="614" t="s">
        <v>433</v>
      </c>
      <c r="L137" s="615">
        <v>805.7</v>
      </c>
    </row>
    <row r="138" spans="1:12" s="599" customFormat="1" ht="11.25">
      <c r="A138" s="626">
        <v>312</v>
      </c>
      <c r="B138" s="616" t="s">
        <v>384</v>
      </c>
      <c r="C138" s="616" t="s">
        <v>432</v>
      </c>
      <c r="D138" s="616" t="s">
        <v>341</v>
      </c>
      <c r="E138" s="617" t="s">
        <v>342</v>
      </c>
      <c r="F138" s="618">
        <v>805.7</v>
      </c>
      <c r="G138" s="626">
        <v>312</v>
      </c>
      <c r="H138" s="616" t="s">
        <v>384</v>
      </c>
      <c r="I138" s="616" t="s">
        <v>432</v>
      </c>
      <c r="J138" s="616" t="s">
        <v>341</v>
      </c>
      <c r="K138" s="617" t="s">
        <v>342</v>
      </c>
      <c r="L138" s="618">
        <v>805.7</v>
      </c>
    </row>
    <row r="139" spans="1:12" s="599" customFormat="1" ht="22.5">
      <c r="A139" s="626">
        <v>312</v>
      </c>
      <c r="B139" s="616" t="s">
        <v>384</v>
      </c>
      <c r="C139" s="616" t="s">
        <v>432</v>
      </c>
      <c r="D139" s="616" t="s">
        <v>343</v>
      </c>
      <c r="E139" s="617" t="s">
        <v>344</v>
      </c>
      <c r="F139" s="618">
        <v>805.7</v>
      </c>
      <c r="G139" s="626">
        <v>312</v>
      </c>
      <c r="H139" s="616" t="s">
        <v>384</v>
      </c>
      <c r="I139" s="616" t="s">
        <v>432</v>
      </c>
      <c r="J139" s="616" t="s">
        <v>343</v>
      </c>
      <c r="K139" s="617" t="s">
        <v>344</v>
      </c>
      <c r="L139" s="618">
        <v>805.7</v>
      </c>
    </row>
    <row r="140" spans="1:12" s="599" customFormat="1" ht="22.5">
      <c r="A140" s="622">
        <v>312</v>
      </c>
      <c r="B140" s="539" t="s">
        <v>384</v>
      </c>
      <c r="C140" s="539" t="s">
        <v>327</v>
      </c>
      <c r="D140" s="539"/>
      <c r="E140" s="540" t="s">
        <v>328</v>
      </c>
      <c r="F140" s="612">
        <v>1708.2</v>
      </c>
      <c r="G140" s="622">
        <v>312</v>
      </c>
      <c r="H140" s="539" t="s">
        <v>384</v>
      </c>
      <c r="I140" s="539" t="s">
        <v>327</v>
      </c>
      <c r="J140" s="539"/>
      <c r="K140" s="540" t="s">
        <v>328</v>
      </c>
      <c r="L140" s="612">
        <v>1708.2</v>
      </c>
    </row>
    <row r="141" spans="1:12" s="599" customFormat="1" ht="11.25">
      <c r="A141" s="624">
        <v>312</v>
      </c>
      <c r="B141" s="613" t="s">
        <v>384</v>
      </c>
      <c r="C141" s="613" t="s">
        <v>434</v>
      </c>
      <c r="D141" s="613"/>
      <c r="E141" s="614" t="s">
        <v>435</v>
      </c>
      <c r="F141" s="615">
        <v>1708.2</v>
      </c>
      <c r="G141" s="624">
        <v>312</v>
      </c>
      <c r="H141" s="613" t="s">
        <v>384</v>
      </c>
      <c r="I141" s="613" t="s">
        <v>434</v>
      </c>
      <c r="J141" s="613"/>
      <c r="K141" s="614" t="s">
        <v>435</v>
      </c>
      <c r="L141" s="615">
        <v>1708.2</v>
      </c>
    </row>
    <row r="142" spans="1:12" s="599" customFormat="1" ht="11.25">
      <c r="A142" s="626">
        <v>312</v>
      </c>
      <c r="B142" s="616" t="s">
        <v>384</v>
      </c>
      <c r="C142" s="616" t="s">
        <v>434</v>
      </c>
      <c r="D142" s="616" t="s">
        <v>341</v>
      </c>
      <c r="E142" s="617" t="s">
        <v>342</v>
      </c>
      <c r="F142" s="618">
        <v>1708.2</v>
      </c>
      <c r="G142" s="626">
        <v>312</v>
      </c>
      <c r="H142" s="616" t="s">
        <v>384</v>
      </c>
      <c r="I142" s="616" t="s">
        <v>434</v>
      </c>
      <c r="J142" s="616" t="s">
        <v>341</v>
      </c>
      <c r="K142" s="617" t="s">
        <v>342</v>
      </c>
      <c r="L142" s="618">
        <v>1708.2</v>
      </c>
    </row>
    <row r="143" spans="1:12" s="599" customFormat="1" ht="22.5">
      <c r="A143" s="616" t="s">
        <v>60</v>
      </c>
      <c r="B143" s="616" t="s">
        <v>384</v>
      </c>
      <c r="C143" s="616" t="s">
        <v>434</v>
      </c>
      <c r="D143" s="616" t="s">
        <v>343</v>
      </c>
      <c r="E143" s="617" t="s">
        <v>344</v>
      </c>
      <c r="F143" s="618">
        <v>1708.2</v>
      </c>
      <c r="G143" s="616" t="s">
        <v>60</v>
      </c>
      <c r="H143" s="616" t="s">
        <v>384</v>
      </c>
      <c r="I143" s="616" t="s">
        <v>434</v>
      </c>
      <c r="J143" s="616" t="s">
        <v>343</v>
      </c>
      <c r="K143" s="617" t="s">
        <v>344</v>
      </c>
      <c r="L143" s="618">
        <v>1708.2</v>
      </c>
    </row>
    <row r="144" spans="1:12" s="599" customFormat="1" ht="21">
      <c r="A144" s="604" t="s">
        <v>60</v>
      </c>
      <c r="B144" s="604" t="s">
        <v>302</v>
      </c>
      <c r="C144" s="604"/>
      <c r="D144" s="604"/>
      <c r="E144" s="629" t="s">
        <v>458</v>
      </c>
      <c r="F144" s="607">
        <v>17193.3</v>
      </c>
      <c r="G144" s="604" t="s">
        <v>60</v>
      </c>
      <c r="H144" s="604" t="s">
        <v>302</v>
      </c>
      <c r="I144" s="604"/>
      <c r="J144" s="604"/>
      <c r="K144" s="629" t="s">
        <v>458</v>
      </c>
      <c r="L144" s="607">
        <v>17193.3</v>
      </c>
    </row>
    <row r="145" spans="1:12" s="599" customFormat="1" ht="21">
      <c r="A145" s="609" t="s">
        <v>60</v>
      </c>
      <c r="B145" s="609" t="s">
        <v>459</v>
      </c>
      <c r="C145" s="609"/>
      <c r="D145" s="609"/>
      <c r="E145" s="610" t="s">
        <v>460</v>
      </c>
      <c r="F145" s="611">
        <v>17193.3</v>
      </c>
      <c r="G145" s="609" t="s">
        <v>60</v>
      </c>
      <c r="H145" s="609" t="s">
        <v>459</v>
      </c>
      <c r="I145" s="609"/>
      <c r="J145" s="609"/>
      <c r="K145" s="610" t="s">
        <v>460</v>
      </c>
      <c r="L145" s="611">
        <v>17193.3</v>
      </c>
    </row>
    <row r="146" spans="1:12" s="599" customFormat="1" ht="33.75">
      <c r="A146" s="539" t="s">
        <v>60</v>
      </c>
      <c r="B146" s="539" t="s">
        <v>459</v>
      </c>
      <c r="C146" s="539" t="s">
        <v>436</v>
      </c>
      <c r="D146" s="539"/>
      <c r="E146" s="540" t="s">
        <v>437</v>
      </c>
      <c r="F146" s="612">
        <v>17193.3</v>
      </c>
      <c r="G146" s="539" t="s">
        <v>60</v>
      </c>
      <c r="H146" s="539" t="s">
        <v>459</v>
      </c>
      <c r="I146" s="539" t="s">
        <v>436</v>
      </c>
      <c r="J146" s="539"/>
      <c r="K146" s="540" t="s">
        <v>437</v>
      </c>
      <c r="L146" s="612">
        <v>17193.3</v>
      </c>
    </row>
    <row r="147" spans="1:12" s="599" customFormat="1" ht="22.5">
      <c r="A147" s="613" t="s">
        <v>60</v>
      </c>
      <c r="B147" s="613" t="s">
        <v>459</v>
      </c>
      <c r="C147" s="613" t="s">
        <v>461</v>
      </c>
      <c r="D147" s="613"/>
      <c r="E147" s="614" t="s">
        <v>462</v>
      </c>
      <c r="F147" s="615">
        <v>17193.3</v>
      </c>
      <c r="G147" s="613" t="s">
        <v>60</v>
      </c>
      <c r="H147" s="613" t="s">
        <v>459</v>
      </c>
      <c r="I147" s="613" t="s">
        <v>461</v>
      </c>
      <c r="J147" s="613"/>
      <c r="K147" s="614" t="s">
        <v>462</v>
      </c>
      <c r="L147" s="615">
        <v>17193.3</v>
      </c>
    </row>
    <row r="148" spans="1:12" s="599" customFormat="1" ht="11.25">
      <c r="A148" s="613" t="s">
        <v>60</v>
      </c>
      <c r="B148" s="613" t="s">
        <v>459</v>
      </c>
      <c r="C148" s="613" t="s">
        <v>463</v>
      </c>
      <c r="D148" s="613"/>
      <c r="E148" s="614" t="s">
        <v>391</v>
      </c>
      <c r="F148" s="615">
        <v>14447.5</v>
      </c>
      <c r="G148" s="613" t="s">
        <v>60</v>
      </c>
      <c r="H148" s="613" t="s">
        <v>459</v>
      </c>
      <c r="I148" s="613" t="s">
        <v>463</v>
      </c>
      <c r="J148" s="613"/>
      <c r="K148" s="614" t="s">
        <v>391</v>
      </c>
      <c r="L148" s="615">
        <v>14447.5</v>
      </c>
    </row>
    <row r="149" spans="1:12" s="599" customFormat="1" ht="33.75">
      <c r="A149" s="616" t="s">
        <v>60</v>
      </c>
      <c r="B149" s="616" t="s">
        <v>459</v>
      </c>
      <c r="C149" s="616" t="s">
        <v>463</v>
      </c>
      <c r="D149" s="616" t="s">
        <v>331</v>
      </c>
      <c r="E149" s="617" t="s">
        <v>332</v>
      </c>
      <c r="F149" s="618">
        <v>13485.4</v>
      </c>
      <c r="G149" s="616" t="s">
        <v>60</v>
      </c>
      <c r="H149" s="616" t="s">
        <v>459</v>
      </c>
      <c r="I149" s="616" t="s">
        <v>463</v>
      </c>
      <c r="J149" s="616" t="s">
        <v>331</v>
      </c>
      <c r="K149" s="617" t="s">
        <v>332</v>
      </c>
      <c r="L149" s="618">
        <v>13485.4</v>
      </c>
    </row>
    <row r="150" spans="1:12" s="599" customFormat="1" ht="11.25">
      <c r="A150" s="616" t="s">
        <v>60</v>
      </c>
      <c r="B150" s="616" t="s">
        <v>459</v>
      </c>
      <c r="C150" s="616" t="s">
        <v>463</v>
      </c>
      <c r="D150" s="616" t="s">
        <v>238</v>
      </c>
      <c r="E150" s="617" t="s">
        <v>464</v>
      </c>
      <c r="F150" s="618">
        <v>13485.4</v>
      </c>
      <c r="G150" s="616" t="s">
        <v>60</v>
      </c>
      <c r="H150" s="616" t="s">
        <v>459</v>
      </c>
      <c r="I150" s="616" t="s">
        <v>463</v>
      </c>
      <c r="J150" s="616" t="s">
        <v>238</v>
      </c>
      <c r="K150" s="617" t="s">
        <v>72</v>
      </c>
      <c r="L150" s="618">
        <v>13485.4</v>
      </c>
    </row>
    <row r="151" spans="1:12" s="599" customFormat="1" ht="11.25">
      <c r="A151" s="616" t="s">
        <v>60</v>
      </c>
      <c r="B151" s="616" t="s">
        <v>459</v>
      </c>
      <c r="C151" s="616" t="s">
        <v>463</v>
      </c>
      <c r="D151" s="616" t="s">
        <v>341</v>
      </c>
      <c r="E151" s="617" t="s">
        <v>342</v>
      </c>
      <c r="F151" s="618">
        <v>898.3</v>
      </c>
      <c r="G151" s="616" t="s">
        <v>60</v>
      </c>
      <c r="H151" s="616" t="s">
        <v>459</v>
      </c>
      <c r="I151" s="616" t="s">
        <v>463</v>
      </c>
      <c r="J151" s="616" t="s">
        <v>341</v>
      </c>
      <c r="K151" s="617" t="s">
        <v>342</v>
      </c>
      <c r="L151" s="618">
        <v>898.3</v>
      </c>
    </row>
    <row r="152" spans="1:12" s="599" customFormat="1" ht="22.5">
      <c r="A152" s="616" t="s">
        <v>60</v>
      </c>
      <c r="B152" s="616" t="s">
        <v>459</v>
      </c>
      <c r="C152" s="616" t="s">
        <v>463</v>
      </c>
      <c r="D152" s="616" t="s">
        <v>343</v>
      </c>
      <c r="E152" s="617" t="s">
        <v>344</v>
      </c>
      <c r="F152" s="618">
        <v>898.3</v>
      </c>
      <c r="G152" s="616" t="s">
        <v>60</v>
      </c>
      <c r="H152" s="616" t="s">
        <v>459</v>
      </c>
      <c r="I152" s="616" t="s">
        <v>463</v>
      </c>
      <c r="J152" s="616" t="s">
        <v>343</v>
      </c>
      <c r="K152" s="617" t="s">
        <v>344</v>
      </c>
      <c r="L152" s="618">
        <v>898.3</v>
      </c>
    </row>
    <row r="153" spans="1:12" s="599" customFormat="1" ht="11.25">
      <c r="A153" s="616" t="s">
        <v>60</v>
      </c>
      <c r="B153" s="616" t="s">
        <v>459</v>
      </c>
      <c r="C153" s="616" t="s">
        <v>463</v>
      </c>
      <c r="D153" s="616" t="s">
        <v>345</v>
      </c>
      <c r="E153" s="617" t="s">
        <v>346</v>
      </c>
      <c r="F153" s="618">
        <v>63.8</v>
      </c>
      <c r="G153" s="616" t="s">
        <v>60</v>
      </c>
      <c r="H153" s="616" t="s">
        <v>459</v>
      </c>
      <c r="I153" s="616" t="s">
        <v>463</v>
      </c>
      <c r="J153" s="616" t="s">
        <v>345</v>
      </c>
      <c r="K153" s="617" t="s">
        <v>346</v>
      </c>
      <c r="L153" s="618">
        <v>63.8</v>
      </c>
    </row>
    <row r="154" spans="1:12" s="599" customFormat="1" ht="11.25">
      <c r="A154" s="616" t="s">
        <v>60</v>
      </c>
      <c r="B154" s="616" t="s">
        <v>459</v>
      </c>
      <c r="C154" s="616" t="s">
        <v>463</v>
      </c>
      <c r="D154" s="616" t="s">
        <v>347</v>
      </c>
      <c r="E154" s="617" t="s">
        <v>348</v>
      </c>
      <c r="F154" s="618">
        <v>63.8</v>
      </c>
      <c r="G154" s="616" t="s">
        <v>60</v>
      </c>
      <c r="H154" s="616" t="s">
        <v>459</v>
      </c>
      <c r="I154" s="616" t="s">
        <v>463</v>
      </c>
      <c r="J154" s="616" t="s">
        <v>347</v>
      </c>
      <c r="K154" s="617" t="s">
        <v>348</v>
      </c>
      <c r="L154" s="618">
        <v>63.8</v>
      </c>
    </row>
    <row r="155" spans="1:12" s="599" customFormat="1" ht="33.75">
      <c r="A155" s="613" t="s">
        <v>60</v>
      </c>
      <c r="B155" s="613" t="s">
        <v>459</v>
      </c>
      <c r="C155" s="613" t="s">
        <v>465</v>
      </c>
      <c r="D155" s="613"/>
      <c r="E155" s="614" t="s">
        <v>466</v>
      </c>
      <c r="F155" s="615">
        <v>2745.8</v>
      </c>
      <c r="G155" s="613" t="s">
        <v>60</v>
      </c>
      <c r="H155" s="613" t="s">
        <v>459</v>
      </c>
      <c r="I155" s="613" t="s">
        <v>465</v>
      </c>
      <c r="J155" s="613"/>
      <c r="K155" s="614" t="s">
        <v>466</v>
      </c>
      <c r="L155" s="615">
        <v>2745.8</v>
      </c>
    </row>
    <row r="156" spans="1:12" s="599" customFormat="1" ht="11.25">
      <c r="A156" s="616" t="s">
        <v>60</v>
      </c>
      <c r="B156" s="616" t="s">
        <v>459</v>
      </c>
      <c r="C156" s="616" t="s">
        <v>465</v>
      </c>
      <c r="D156" s="616" t="s">
        <v>341</v>
      </c>
      <c r="E156" s="617" t="s">
        <v>342</v>
      </c>
      <c r="F156" s="618">
        <v>2745.8</v>
      </c>
      <c r="G156" s="616" t="s">
        <v>60</v>
      </c>
      <c r="H156" s="616" t="s">
        <v>459</v>
      </c>
      <c r="I156" s="616" t="s">
        <v>465</v>
      </c>
      <c r="J156" s="616" t="s">
        <v>341</v>
      </c>
      <c r="K156" s="617" t="s">
        <v>342</v>
      </c>
      <c r="L156" s="618">
        <v>2745.8</v>
      </c>
    </row>
    <row r="157" spans="1:12" s="599" customFormat="1" ht="22.5">
      <c r="A157" s="616" t="s">
        <v>60</v>
      </c>
      <c r="B157" s="616" t="s">
        <v>459</v>
      </c>
      <c r="C157" s="616" t="s">
        <v>465</v>
      </c>
      <c r="D157" s="616" t="s">
        <v>343</v>
      </c>
      <c r="E157" s="617" t="s">
        <v>344</v>
      </c>
      <c r="F157" s="618">
        <v>2745.8</v>
      </c>
      <c r="G157" s="616" t="s">
        <v>60</v>
      </c>
      <c r="H157" s="616" t="s">
        <v>459</v>
      </c>
      <c r="I157" s="616" t="s">
        <v>465</v>
      </c>
      <c r="J157" s="616" t="s">
        <v>343</v>
      </c>
      <c r="K157" s="617" t="s">
        <v>344</v>
      </c>
      <c r="L157" s="618">
        <v>2745.8</v>
      </c>
    </row>
    <row r="158" spans="1:12" s="599" customFormat="1" ht="10.5">
      <c r="A158" s="605">
        <v>312</v>
      </c>
      <c r="B158" s="604" t="s">
        <v>663</v>
      </c>
      <c r="C158" s="604"/>
      <c r="D158" s="604"/>
      <c r="E158" s="629" t="s">
        <v>664</v>
      </c>
      <c r="F158" s="607">
        <v>427</v>
      </c>
      <c r="G158" s="605">
        <v>312</v>
      </c>
      <c r="H158" s="604" t="s">
        <v>663</v>
      </c>
      <c r="I158" s="604"/>
      <c r="J158" s="604"/>
      <c r="K158" s="629" t="s">
        <v>664</v>
      </c>
      <c r="L158" s="607">
        <v>427</v>
      </c>
    </row>
    <row r="159" spans="1:12" s="630" customFormat="1" ht="10.5">
      <c r="A159" s="619">
        <v>312</v>
      </c>
      <c r="B159" s="609" t="s">
        <v>21</v>
      </c>
      <c r="C159" s="609"/>
      <c r="D159" s="609"/>
      <c r="E159" s="610" t="s">
        <v>22</v>
      </c>
      <c r="F159" s="611">
        <v>427</v>
      </c>
      <c r="G159" s="619">
        <v>312</v>
      </c>
      <c r="H159" s="609" t="s">
        <v>21</v>
      </c>
      <c r="I159" s="609"/>
      <c r="J159" s="609"/>
      <c r="K159" s="610" t="s">
        <v>22</v>
      </c>
      <c r="L159" s="611">
        <v>427</v>
      </c>
    </row>
    <row r="160" spans="1:12" s="599" customFormat="1" ht="33.75">
      <c r="A160" s="539" t="s">
        <v>60</v>
      </c>
      <c r="B160" s="539" t="s">
        <v>21</v>
      </c>
      <c r="C160" s="539" t="s">
        <v>426</v>
      </c>
      <c r="D160" s="539"/>
      <c r="E160" s="540" t="s">
        <v>427</v>
      </c>
      <c r="F160" s="612">
        <v>427</v>
      </c>
      <c r="G160" s="539" t="s">
        <v>60</v>
      </c>
      <c r="H160" s="539" t="s">
        <v>21</v>
      </c>
      <c r="I160" s="539" t="s">
        <v>426</v>
      </c>
      <c r="J160" s="539"/>
      <c r="K160" s="540" t="s">
        <v>427</v>
      </c>
      <c r="L160" s="612">
        <v>427</v>
      </c>
    </row>
    <row r="161" spans="1:12" s="599" customFormat="1" ht="11.25">
      <c r="A161" s="613" t="s">
        <v>60</v>
      </c>
      <c r="B161" s="613" t="s">
        <v>21</v>
      </c>
      <c r="C161" s="613" t="s">
        <v>432</v>
      </c>
      <c r="D161" s="613"/>
      <c r="E161" s="614" t="s">
        <v>433</v>
      </c>
      <c r="F161" s="615">
        <v>72</v>
      </c>
      <c r="G161" s="613" t="s">
        <v>60</v>
      </c>
      <c r="H161" s="613" t="s">
        <v>21</v>
      </c>
      <c r="I161" s="613" t="s">
        <v>432</v>
      </c>
      <c r="J161" s="613"/>
      <c r="K161" s="614" t="s">
        <v>433</v>
      </c>
      <c r="L161" s="615">
        <v>72</v>
      </c>
    </row>
    <row r="162" spans="1:12" s="599" customFormat="1" ht="11.25">
      <c r="A162" s="646" t="s">
        <v>60</v>
      </c>
      <c r="B162" s="616" t="s">
        <v>21</v>
      </c>
      <c r="C162" s="616" t="s">
        <v>432</v>
      </c>
      <c r="D162" s="616" t="s">
        <v>345</v>
      </c>
      <c r="E162" s="617" t="s">
        <v>346</v>
      </c>
      <c r="F162" s="618">
        <v>72</v>
      </c>
      <c r="G162" s="646" t="s">
        <v>60</v>
      </c>
      <c r="H162" s="616" t="s">
        <v>21</v>
      </c>
      <c r="I162" s="616" t="s">
        <v>432</v>
      </c>
      <c r="J162" s="616" t="s">
        <v>345</v>
      </c>
      <c r="K162" s="617" t="s">
        <v>346</v>
      </c>
      <c r="L162" s="618">
        <v>72</v>
      </c>
    </row>
    <row r="163" spans="1:12" s="599" customFormat="1" ht="11.25">
      <c r="A163" s="646" t="s">
        <v>60</v>
      </c>
      <c r="B163" s="616" t="s">
        <v>21</v>
      </c>
      <c r="C163" s="616" t="s">
        <v>432</v>
      </c>
      <c r="D163" s="616" t="s">
        <v>349</v>
      </c>
      <c r="E163" s="617" t="s">
        <v>350</v>
      </c>
      <c r="F163" s="618">
        <v>72</v>
      </c>
      <c r="G163" s="646" t="s">
        <v>60</v>
      </c>
      <c r="H163" s="616" t="s">
        <v>21</v>
      </c>
      <c r="I163" s="616" t="s">
        <v>432</v>
      </c>
      <c r="J163" s="616" t="s">
        <v>349</v>
      </c>
      <c r="K163" s="617" t="s">
        <v>350</v>
      </c>
      <c r="L163" s="618">
        <v>72</v>
      </c>
    </row>
    <row r="164" spans="1:12" s="599" customFormat="1" ht="22.5">
      <c r="A164" s="647" t="s">
        <v>60</v>
      </c>
      <c r="B164" s="613" t="s">
        <v>21</v>
      </c>
      <c r="C164" s="613" t="s">
        <v>25</v>
      </c>
      <c r="D164" s="613"/>
      <c r="E164" s="614" t="s">
        <v>26</v>
      </c>
      <c r="F164" s="615">
        <v>325</v>
      </c>
      <c r="G164" s="647" t="s">
        <v>60</v>
      </c>
      <c r="H164" s="613" t="s">
        <v>21</v>
      </c>
      <c r="I164" s="613" t="s">
        <v>25</v>
      </c>
      <c r="J164" s="613"/>
      <c r="K164" s="614" t="s">
        <v>26</v>
      </c>
      <c r="L164" s="615">
        <v>325</v>
      </c>
    </row>
    <row r="165" spans="1:12" s="599" customFormat="1" ht="11.25">
      <c r="A165" s="646" t="s">
        <v>60</v>
      </c>
      <c r="B165" s="616" t="s">
        <v>21</v>
      </c>
      <c r="C165" s="616" t="s">
        <v>25</v>
      </c>
      <c r="D165" s="616" t="s">
        <v>641</v>
      </c>
      <c r="E165" s="617" t="s">
        <v>0</v>
      </c>
      <c r="F165" s="618">
        <v>325</v>
      </c>
      <c r="G165" s="646" t="s">
        <v>60</v>
      </c>
      <c r="H165" s="616" t="s">
        <v>21</v>
      </c>
      <c r="I165" s="616" t="s">
        <v>25</v>
      </c>
      <c r="J165" s="616" t="s">
        <v>641</v>
      </c>
      <c r="K165" s="617" t="s">
        <v>0</v>
      </c>
      <c r="L165" s="618">
        <v>325</v>
      </c>
    </row>
    <row r="166" spans="1:12" s="599" customFormat="1" ht="11.25">
      <c r="A166" s="646" t="s">
        <v>60</v>
      </c>
      <c r="B166" s="616" t="s">
        <v>21</v>
      </c>
      <c r="C166" s="616" t="s">
        <v>25</v>
      </c>
      <c r="D166" s="616" t="s">
        <v>27</v>
      </c>
      <c r="E166" s="617" t="s">
        <v>28</v>
      </c>
      <c r="F166" s="618">
        <v>325</v>
      </c>
      <c r="G166" s="646" t="s">
        <v>60</v>
      </c>
      <c r="H166" s="616" t="s">
        <v>21</v>
      </c>
      <c r="I166" s="616" t="s">
        <v>25</v>
      </c>
      <c r="J166" s="616" t="s">
        <v>27</v>
      </c>
      <c r="K166" s="617" t="s">
        <v>28</v>
      </c>
      <c r="L166" s="618">
        <v>325</v>
      </c>
    </row>
    <row r="167" spans="1:12" s="599" customFormat="1" ht="11.25">
      <c r="A167" s="647" t="s">
        <v>60</v>
      </c>
      <c r="B167" s="613" t="s">
        <v>21</v>
      </c>
      <c r="C167" s="613" t="s">
        <v>29</v>
      </c>
      <c r="D167" s="613"/>
      <c r="E167" s="614" t="s">
        <v>30</v>
      </c>
      <c r="F167" s="615">
        <v>30</v>
      </c>
      <c r="G167" s="647" t="s">
        <v>60</v>
      </c>
      <c r="H167" s="613" t="s">
        <v>21</v>
      </c>
      <c r="I167" s="613" t="s">
        <v>29</v>
      </c>
      <c r="J167" s="613"/>
      <c r="K167" s="614" t="s">
        <v>30</v>
      </c>
      <c r="L167" s="615">
        <v>30</v>
      </c>
    </row>
    <row r="168" spans="1:12" s="599" customFormat="1" ht="11.25">
      <c r="A168" s="646" t="s">
        <v>60</v>
      </c>
      <c r="B168" s="616" t="s">
        <v>21</v>
      </c>
      <c r="C168" s="616" t="s">
        <v>29</v>
      </c>
      <c r="D168" s="616" t="s">
        <v>641</v>
      </c>
      <c r="E168" s="617" t="s">
        <v>0</v>
      </c>
      <c r="F168" s="618">
        <v>30</v>
      </c>
      <c r="G168" s="646" t="s">
        <v>60</v>
      </c>
      <c r="H168" s="616" t="s">
        <v>21</v>
      </c>
      <c r="I168" s="616" t="s">
        <v>29</v>
      </c>
      <c r="J168" s="616" t="s">
        <v>641</v>
      </c>
      <c r="K168" s="617" t="s">
        <v>0</v>
      </c>
      <c r="L168" s="618">
        <v>30</v>
      </c>
    </row>
    <row r="169" spans="1:12" s="599" customFormat="1" ht="11.25">
      <c r="A169" s="646" t="s">
        <v>60</v>
      </c>
      <c r="B169" s="616" t="s">
        <v>21</v>
      </c>
      <c r="C169" s="616" t="s">
        <v>29</v>
      </c>
      <c r="D169" s="616" t="s">
        <v>27</v>
      </c>
      <c r="E169" s="617" t="s">
        <v>28</v>
      </c>
      <c r="F169" s="618">
        <v>30</v>
      </c>
      <c r="G169" s="646" t="s">
        <v>60</v>
      </c>
      <c r="H169" s="616" t="s">
        <v>21</v>
      </c>
      <c r="I169" s="616" t="s">
        <v>29</v>
      </c>
      <c r="J169" s="616" t="s">
        <v>27</v>
      </c>
      <c r="K169" s="617" t="s">
        <v>28</v>
      </c>
      <c r="L169" s="618">
        <v>30</v>
      </c>
    </row>
    <row r="170" spans="1:12" s="599" customFormat="1" ht="10.5">
      <c r="A170" s="648" t="s">
        <v>60</v>
      </c>
      <c r="B170" s="649" t="s">
        <v>36</v>
      </c>
      <c r="C170" s="649"/>
      <c r="D170" s="649"/>
      <c r="E170" s="650" t="s">
        <v>37</v>
      </c>
      <c r="F170" s="607">
        <v>7306.3</v>
      </c>
      <c r="G170" s="648" t="s">
        <v>60</v>
      </c>
      <c r="H170" s="649" t="s">
        <v>36</v>
      </c>
      <c r="I170" s="649"/>
      <c r="J170" s="649"/>
      <c r="K170" s="650" t="s">
        <v>37</v>
      </c>
      <c r="L170" s="607">
        <v>7306.3</v>
      </c>
    </row>
    <row r="171" spans="1:12" s="599" customFormat="1" ht="10.5">
      <c r="A171" s="651">
        <v>312</v>
      </c>
      <c r="B171" s="652" t="s">
        <v>38</v>
      </c>
      <c r="C171" s="651"/>
      <c r="D171" s="651"/>
      <c r="E171" s="653" t="s">
        <v>39</v>
      </c>
      <c r="F171" s="611">
        <v>5915.1</v>
      </c>
      <c r="G171" s="651">
        <v>312</v>
      </c>
      <c r="H171" s="652" t="s">
        <v>38</v>
      </c>
      <c r="I171" s="651"/>
      <c r="J171" s="651"/>
      <c r="K171" s="653" t="s">
        <v>39</v>
      </c>
      <c r="L171" s="611">
        <v>5915.1</v>
      </c>
    </row>
    <row r="172" spans="1:12" s="599" customFormat="1" ht="22.5">
      <c r="A172" s="654">
        <v>312</v>
      </c>
      <c r="B172" s="655" t="s">
        <v>38</v>
      </c>
      <c r="C172" s="655" t="s">
        <v>327</v>
      </c>
      <c r="D172" s="655"/>
      <c r="E172" s="656" t="s">
        <v>328</v>
      </c>
      <c r="F172" s="612">
        <v>5915.1</v>
      </c>
      <c r="G172" s="654">
        <v>312</v>
      </c>
      <c r="H172" s="655" t="s">
        <v>38</v>
      </c>
      <c r="I172" s="655" t="s">
        <v>327</v>
      </c>
      <c r="J172" s="655"/>
      <c r="K172" s="656" t="s">
        <v>328</v>
      </c>
      <c r="L172" s="612">
        <v>5915.1</v>
      </c>
    </row>
    <row r="173" spans="1:12" s="599" customFormat="1" ht="11.25">
      <c r="A173" s="657">
        <v>312</v>
      </c>
      <c r="B173" s="647" t="s">
        <v>38</v>
      </c>
      <c r="C173" s="647" t="s">
        <v>40</v>
      </c>
      <c r="D173" s="647"/>
      <c r="E173" s="658" t="s">
        <v>391</v>
      </c>
      <c r="F173" s="615">
        <v>5915.1</v>
      </c>
      <c r="G173" s="657">
        <v>312</v>
      </c>
      <c r="H173" s="647" t="s">
        <v>38</v>
      </c>
      <c r="I173" s="647" t="s">
        <v>40</v>
      </c>
      <c r="J173" s="647"/>
      <c r="K173" s="658" t="s">
        <v>391</v>
      </c>
      <c r="L173" s="615">
        <v>5915.1</v>
      </c>
    </row>
    <row r="174" spans="1:12" s="599" customFormat="1" ht="22.5">
      <c r="A174" s="659">
        <v>312</v>
      </c>
      <c r="B174" s="646" t="s">
        <v>38</v>
      </c>
      <c r="C174" s="646" t="s">
        <v>40</v>
      </c>
      <c r="D174" s="646" t="s">
        <v>392</v>
      </c>
      <c r="E174" s="660" t="s">
        <v>393</v>
      </c>
      <c r="F174" s="618">
        <v>5915.1</v>
      </c>
      <c r="G174" s="659">
        <v>312</v>
      </c>
      <c r="H174" s="646" t="s">
        <v>38</v>
      </c>
      <c r="I174" s="646" t="s">
        <v>40</v>
      </c>
      <c r="J174" s="646" t="s">
        <v>392</v>
      </c>
      <c r="K174" s="660" t="s">
        <v>393</v>
      </c>
      <c r="L174" s="618">
        <v>5915.1</v>
      </c>
    </row>
    <row r="175" spans="1:12" s="599" customFormat="1" ht="11.25">
      <c r="A175" s="659">
        <v>312</v>
      </c>
      <c r="B175" s="646" t="s">
        <v>38</v>
      </c>
      <c r="C175" s="646" t="s">
        <v>40</v>
      </c>
      <c r="D175" s="646" t="s">
        <v>623</v>
      </c>
      <c r="E175" s="660" t="s">
        <v>636</v>
      </c>
      <c r="F175" s="616">
        <v>5915.1</v>
      </c>
      <c r="G175" s="659">
        <v>312</v>
      </c>
      <c r="H175" s="646" t="s">
        <v>38</v>
      </c>
      <c r="I175" s="646" t="s">
        <v>40</v>
      </c>
      <c r="J175" s="646" t="s">
        <v>623</v>
      </c>
      <c r="K175" s="660" t="s">
        <v>636</v>
      </c>
      <c r="L175" s="616">
        <v>5915.1</v>
      </c>
    </row>
    <row r="176" spans="1:12" s="599" customFormat="1" ht="10.5">
      <c r="A176" s="661">
        <v>312</v>
      </c>
      <c r="B176" s="662" t="s">
        <v>41</v>
      </c>
      <c r="C176" s="662"/>
      <c r="D176" s="662"/>
      <c r="E176" s="663" t="s">
        <v>42</v>
      </c>
      <c r="F176" s="664">
        <v>1391.2</v>
      </c>
      <c r="G176" s="661">
        <v>312</v>
      </c>
      <c r="H176" s="662" t="s">
        <v>41</v>
      </c>
      <c r="I176" s="662"/>
      <c r="J176" s="662"/>
      <c r="K176" s="663" t="s">
        <v>42</v>
      </c>
      <c r="L176" s="664">
        <v>1391.2</v>
      </c>
    </row>
    <row r="177" spans="1:12" s="599" customFormat="1" ht="22.5">
      <c r="A177" s="654">
        <v>312</v>
      </c>
      <c r="B177" s="655" t="s">
        <v>41</v>
      </c>
      <c r="C177" s="655" t="s">
        <v>327</v>
      </c>
      <c r="D177" s="655"/>
      <c r="E177" s="656" t="s">
        <v>328</v>
      </c>
      <c r="F177" s="612">
        <v>1391.2</v>
      </c>
      <c r="G177" s="654">
        <v>312</v>
      </c>
      <c r="H177" s="655" t="s">
        <v>41</v>
      </c>
      <c r="I177" s="655" t="s">
        <v>327</v>
      </c>
      <c r="J177" s="655"/>
      <c r="K177" s="656" t="s">
        <v>328</v>
      </c>
      <c r="L177" s="612">
        <v>1391.2</v>
      </c>
    </row>
    <row r="178" spans="1:12" s="599" customFormat="1" ht="11.25">
      <c r="A178" s="657">
        <v>312</v>
      </c>
      <c r="B178" s="647" t="s">
        <v>41</v>
      </c>
      <c r="C178" s="647" t="s">
        <v>40</v>
      </c>
      <c r="D178" s="647"/>
      <c r="E178" s="658" t="s">
        <v>391</v>
      </c>
      <c r="F178" s="615">
        <v>1391.2</v>
      </c>
      <c r="G178" s="657">
        <v>312</v>
      </c>
      <c r="H178" s="647" t="s">
        <v>41</v>
      </c>
      <c r="I178" s="647" t="s">
        <v>40</v>
      </c>
      <c r="J178" s="647"/>
      <c r="K178" s="658" t="s">
        <v>391</v>
      </c>
      <c r="L178" s="615">
        <v>1391.2</v>
      </c>
    </row>
    <row r="179" spans="1:12" s="599" customFormat="1" ht="22.5">
      <c r="A179" s="659">
        <v>312</v>
      </c>
      <c r="B179" s="646" t="s">
        <v>41</v>
      </c>
      <c r="C179" s="646" t="s">
        <v>40</v>
      </c>
      <c r="D179" s="646" t="s">
        <v>392</v>
      </c>
      <c r="E179" s="660" t="s">
        <v>393</v>
      </c>
      <c r="F179" s="618">
        <v>1391.2</v>
      </c>
      <c r="G179" s="659">
        <v>312</v>
      </c>
      <c r="H179" s="646" t="s">
        <v>41</v>
      </c>
      <c r="I179" s="646" t="s">
        <v>40</v>
      </c>
      <c r="J179" s="646" t="s">
        <v>392</v>
      </c>
      <c r="K179" s="660" t="s">
        <v>393</v>
      </c>
      <c r="L179" s="618">
        <v>1391.2</v>
      </c>
    </row>
    <row r="180" spans="1:12" s="599" customFormat="1" ht="11.25">
      <c r="A180" s="659">
        <v>312</v>
      </c>
      <c r="B180" s="646" t="s">
        <v>41</v>
      </c>
      <c r="C180" s="646" t="s">
        <v>40</v>
      </c>
      <c r="D180" s="646" t="s">
        <v>623</v>
      </c>
      <c r="E180" s="660" t="s">
        <v>636</v>
      </c>
      <c r="F180" s="618">
        <v>1391.2</v>
      </c>
      <c r="G180" s="659">
        <v>312</v>
      </c>
      <c r="H180" s="646" t="s">
        <v>41</v>
      </c>
      <c r="I180" s="646" t="s">
        <v>40</v>
      </c>
      <c r="J180" s="646" t="s">
        <v>623</v>
      </c>
      <c r="K180" s="660" t="s">
        <v>636</v>
      </c>
      <c r="L180" s="618">
        <v>1391.2</v>
      </c>
    </row>
    <row r="181" spans="1:14" s="608" customFormat="1" ht="26.25" customHeight="1">
      <c r="A181" s="600" t="s">
        <v>61</v>
      </c>
      <c r="B181" s="601"/>
      <c r="C181" s="601"/>
      <c r="D181" s="601"/>
      <c r="E181" s="602"/>
      <c r="F181" s="603">
        <v>175465.9</v>
      </c>
      <c r="G181" s="600" t="s">
        <v>61</v>
      </c>
      <c r="H181" s="601"/>
      <c r="I181" s="601"/>
      <c r="J181" s="601"/>
      <c r="K181" s="602"/>
      <c r="L181" s="603">
        <v>268457.4</v>
      </c>
      <c r="M181" s="665"/>
      <c r="N181" s="665"/>
    </row>
    <row r="182" spans="1:12" s="599" customFormat="1" ht="10.5">
      <c r="A182" s="666">
        <v>313</v>
      </c>
      <c r="B182" s="604" t="s">
        <v>237</v>
      </c>
      <c r="C182" s="604"/>
      <c r="D182" s="604"/>
      <c r="E182" s="667" t="s">
        <v>324</v>
      </c>
      <c r="F182" s="607">
        <v>1497.7</v>
      </c>
      <c r="G182" s="666">
        <v>313</v>
      </c>
      <c r="H182" s="604" t="s">
        <v>237</v>
      </c>
      <c r="I182" s="604"/>
      <c r="J182" s="604"/>
      <c r="K182" s="667" t="s">
        <v>324</v>
      </c>
      <c r="L182" s="607">
        <v>1497.7</v>
      </c>
    </row>
    <row r="183" spans="1:12" s="599" customFormat="1" ht="10.5">
      <c r="A183" s="668">
        <v>313</v>
      </c>
      <c r="B183" s="669" t="s">
        <v>384</v>
      </c>
      <c r="C183" s="669"/>
      <c r="D183" s="669"/>
      <c r="E183" s="670" t="s">
        <v>385</v>
      </c>
      <c r="F183" s="611">
        <v>1497.7</v>
      </c>
      <c r="G183" s="668">
        <v>313</v>
      </c>
      <c r="H183" s="669" t="s">
        <v>384</v>
      </c>
      <c r="I183" s="669"/>
      <c r="J183" s="669"/>
      <c r="K183" s="670" t="s">
        <v>385</v>
      </c>
      <c r="L183" s="611">
        <v>1497.7</v>
      </c>
    </row>
    <row r="184" spans="1:12" s="599" customFormat="1" ht="33.75">
      <c r="A184" s="539" t="s">
        <v>62</v>
      </c>
      <c r="B184" s="539" t="s">
        <v>384</v>
      </c>
      <c r="C184" s="539" t="s">
        <v>446</v>
      </c>
      <c r="D184" s="539"/>
      <c r="E184" s="671" t="s">
        <v>447</v>
      </c>
      <c r="F184" s="612">
        <v>1497.7</v>
      </c>
      <c r="G184" s="539" t="s">
        <v>62</v>
      </c>
      <c r="H184" s="539" t="s">
        <v>384</v>
      </c>
      <c r="I184" s="539" t="s">
        <v>446</v>
      </c>
      <c r="J184" s="539"/>
      <c r="K184" s="671" t="s">
        <v>447</v>
      </c>
      <c r="L184" s="612">
        <v>1497.7</v>
      </c>
    </row>
    <row r="185" spans="1:12" s="599" customFormat="1" ht="22.5">
      <c r="A185" s="613" t="s">
        <v>62</v>
      </c>
      <c r="B185" s="613" t="s">
        <v>384</v>
      </c>
      <c r="C185" s="613" t="s">
        <v>450</v>
      </c>
      <c r="D185" s="613"/>
      <c r="E185" s="614" t="s">
        <v>451</v>
      </c>
      <c r="F185" s="615">
        <v>1173.1</v>
      </c>
      <c r="G185" s="613" t="s">
        <v>62</v>
      </c>
      <c r="H185" s="613" t="s">
        <v>384</v>
      </c>
      <c r="I185" s="613" t="s">
        <v>450</v>
      </c>
      <c r="J185" s="613"/>
      <c r="K185" s="614" t="s">
        <v>451</v>
      </c>
      <c r="L185" s="615">
        <v>1173.1</v>
      </c>
    </row>
    <row r="186" spans="1:12" s="599" customFormat="1" ht="22.5">
      <c r="A186" s="616" t="s">
        <v>62</v>
      </c>
      <c r="B186" s="616" t="s">
        <v>384</v>
      </c>
      <c r="C186" s="616" t="s">
        <v>450</v>
      </c>
      <c r="D186" s="616" t="s">
        <v>392</v>
      </c>
      <c r="E186" s="617" t="s">
        <v>393</v>
      </c>
      <c r="F186" s="618">
        <v>1173.1</v>
      </c>
      <c r="G186" s="616" t="s">
        <v>62</v>
      </c>
      <c r="H186" s="616" t="s">
        <v>384</v>
      </c>
      <c r="I186" s="616" t="s">
        <v>450</v>
      </c>
      <c r="J186" s="616" t="s">
        <v>392</v>
      </c>
      <c r="K186" s="617" t="s">
        <v>393</v>
      </c>
      <c r="L186" s="618">
        <v>1173.1</v>
      </c>
    </row>
    <row r="187" spans="1:12" s="599" customFormat="1" ht="22.5">
      <c r="A187" s="616" t="s">
        <v>62</v>
      </c>
      <c r="B187" s="616" t="s">
        <v>384</v>
      </c>
      <c r="C187" s="616" t="s">
        <v>450</v>
      </c>
      <c r="D187" s="616" t="s">
        <v>430</v>
      </c>
      <c r="E187" s="617" t="s">
        <v>431</v>
      </c>
      <c r="F187" s="618">
        <f>800+373.1</f>
        <v>1173.1</v>
      </c>
      <c r="G187" s="616" t="s">
        <v>62</v>
      </c>
      <c r="H187" s="616" t="s">
        <v>384</v>
      </c>
      <c r="I187" s="616" t="s">
        <v>450</v>
      </c>
      <c r="J187" s="616" t="s">
        <v>430</v>
      </c>
      <c r="K187" s="617" t="s">
        <v>431</v>
      </c>
      <c r="L187" s="618">
        <v>1173.1</v>
      </c>
    </row>
    <row r="188" spans="1:12" s="599" customFormat="1" ht="22.5">
      <c r="A188" s="613" t="s">
        <v>62</v>
      </c>
      <c r="B188" s="613" t="s">
        <v>384</v>
      </c>
      <c r="C188" s="613" t="s">
        <v>452</v>
      </c>
      <c r="D188" s="613"/>
      <c r="E188" s="614" t="s">
        <v>453</v>
      </c>
      <c r="F188" s="615">
        <v>324.6</v>
      </c>
      <c r="G188" s="613" t="s">
        <v>62</v>
      </c>
      <c r="H188" s="613" t="s">
        <v>384</v>
      </c>
      <c r="I188" s="613" t="s">
        <v>452</v>
      </c>
      <c r="J188" s="613"/>
      <c r="K188" s="614" t="s">
        <v>453</v>
      </c>
      <c r="L188" s="615">
        <v>324.6</v>
      </c>
    </row>
    <row r="189" spans="1:12" s="599" customFormat="1" ht="11.25">
      <c r="A189" s="616" t="s">
        <v>62</v>
      </c>
      <c r="B189" s="616" t="s">
        <v>384</v>
      </c>
      <c r="C189" s="616" t="s">
        <v>452</v>
      </c>
      <c r="D189" s="616" t="s">
        <v>341</v>
      </c>
      <c r="E189" s="617" t="s">
        <v>342</v>
      </c>
      <c r="F189" s="618">
        <v>324.6</v>
      </c>
      <c r="G189" s="616" t="s">
        <v>62</v>
      </c>
      <c r="H189" s="616" t="s">
        <v>384</v>
      </c>
      <c r="I189" s="616" t="s">
        <v>452</v>
      </c>
      <c r="J189" s="616" t="s">
        <v>341</v>
      </c>
      <c r="K189" s="617" t="s">
        <v>342</v>
      </c>
      <c r="L189" s="618">
        <v>324.6</v>
      </c>
    </row>
    <row r="190" spans="1:12" s="599" customFormat="1" ht="22.5">
      <c r="A190" s="616" t="s">
        <v>62</v>
      </c>
      <c r="B190" s="616" t="s">
        <v>384</v>
      </c>
      <c r="C190" s="616" t="s">
        <v>452</v>
      </c>
      <c r="D190" s="616" t="s">
        <v>343</v>
      </c>
      <c r="E190" s="617" t="s">
        <v>344</v>
      </c>
      <c r="F190" s="618">
        <v>324.6</v>
      </c>
      <c r="G190" s="616" t="s">
        <v>62</v>
      </c>
      <c r="H190" s="616" t="s">
        <v>384</v>
      </c>
      <c r="I190" s="616" t="s">
        <v>452</v>
      </c>
      <c r="J190" s="616" t="s">
        <v>343</v>
      </c>
      <c r="K190" s="617" t="s">
        <v>344</v>
      </c>
      <c r="L190" s="618">
        <v>324.6</v>
      </c>
    </row>
    <row r="191" spans="1:12" s="630" customFormat="1" ht="10.5">
      <c r="A191" s="604" t="s">
        <v>62</v>
      </c>
      <c r="B191" s="604" t="s">
        <v>176</v>
      </c>
      <c r="C191" s="604"/>
      <c r="D191" s="604"/>
      <c r="E191" s="629" t="s">
        <v>471</v>
      </c>
      <c r="F191" s="607">
        <v>37747</v>
      </c>
      <c r="G191" s="604" t="s">
        <v>62</v>
      </c>
      <c r="H191" s="604" t="s">
        <v>176</v>
      </c>
      <c r="I191" s="604"/>
      <c r="J191" s="604"/>
      <c r="K191" s="629" t="s">
        <v>471</v>
      </c>
      <c r="L191" s="607">
        <v>38269</v>
      </c>
    </row>
    <row r="192" spans="1:12" s="630" customFormat="1" ht="10.5">
      <c r="A192" s="672" t="s">
        <v>62</v>
      </c>
      <c r="B192" s="609" t="s">
        <v>481</v>
      </c>
      <c r="C192" s="609"/>
      <c r="D192" s="609"/>
      <c r="E192" s="610" t="s">
        <v>482</v>
      </c>
      <c r="F192" s="611">
        <v>990</v>
      </c>
      <c r="G192" s="672" t="s">
        <v>62</v>
      </c>
      <c r="H192" s="609" t="s">
        <v>481</v>
      </c>
      <c r="I192" s="609"/>
      <c r="J192" s="609"/>
      <c r="K192" s="610" t="s">
        <v>482</v>
      </c>
      <c r="L192" s="611">
        <v>990</v>
      </c>
    </row>
    <row r="193" spans="1:12" s="630" customFormat="1" ht="22.5">
      <c r="A193" s="539" t="s">
        <v>62</v>
      </c>
      <c r="B193" s="539" t="s">
        <v>481</v>
      </c>
      <c r="C193" s="539" t="s">
        <v>483</v>
      </c>
      <c r="D193" s="539"/>
      <c r="E193" s="540" t="s">
        <v>484</v>
      </c>
      <c r="F193" s="612">
        <v>990</v>
      </c>
      <c r="G193" s="539" t="s">
        <v>62</v>
      </c>
      <c r="H193" s="539" t="s">
        <v>481</v>
      </c>
      <c r="I193" s="539" t="s">
        <v>483</v>
      </c>
      <c r="J193" s="539"/>
      <c r="K193" s="540" t="s">
        <v>484</v>
      </c>
      <c r="L193" s="612">
        <v>990</v>
      </c>
    </row>
    <row r="194" spans="1:12" s="630" customFormat="1" ht="11.25">
      <c r="A194" s="613" t="s">
        <v>62</v>
      </c>
      <c r="B194" s="613" t="s">
        <v>481</v>
      </c>
      <c r="C194" s="613" t="s">
        <v>485</v>
      </c>
      <c r="D194" s="613"/>
      <c r="E194" s="614" t="s">
        <v>486</v>
      </c>
      <c r="F194" s="615">
        <v>990</v>
      </c>
      <c r="G194" s="613" t="s">
        <v>62</v>
      </c>
      <c r="H194" s="613" t="s">
        <v>481</v>
      </c>
      <c r="I194" s="613" t="s">
        <v>485</v>
      </c>
      <c r="J194" s="613"/>
      <c r="K194" s="614" t="s">
        <v>486</v>
      </c>
      <c r="L194" s="615">
        <v>990</v>
      </c>
    </row>
    <row r="195" spans="1:12" s="630" customFormat="1" ht="33.75">
      <c r="A195" s="613" t="s">
        <v>62</v>
      </c>
      <c r="B195" s="613" t="s">
        <v>481</v>
      </c>
      <c r="C195" s="613" t="s">
        <v>487</v>
      </c>
      <c r="D195" s="613"/>
      <c r="E195" s="614" t="s">
        <v>488</v>
      </c>
      <c r="F195" s="615">
        <v>810</v>
      </c>
      <c r="G195" s="613" t="s">
        <v>62</v>
      </c>
      <c r="H195" s="613" t="s">
        <v>481</v>
      </c>
      <c r="I195" s="613" t="s">
        <v>487</v>
      </c>
      <c r="J195" s="613"/>
      <c r="K195" s="614" t="s">
        <v>488</v>
      </c>
      <c r="L195" s="615">
        <v>810</v>
      </c>
    </row>
    <row r="196" spans="1:12" s="630" customFormat="1" ht="11.25">
      <c r="A196" s="616" t="s">
        <v>62</v>
      </c>
      <c r="B196" s="639" t="s">
        <v>481</v>
      </c>
      <c r="C196" s="616" t="s">
        <v>487</v>
      </c>
      <c r="D196" s="616" t="s">
        <v>345</v>
      </c>
      <c r="E196" s="617" t="s">
        <v>346</v>
      </c>
      <c r="F196" s="618">
        <v>810</v>
      </c>
      <c r="G196" s="616" t="s">
        <v>62</v>
      </c>
      <c r="H196" s="639" t="s">
        <v>481</v>
      </c>
      <c r="I196" s="616" t="s">
        <v>487</v>
      </c>
      <c r="J196" s="616" t="s">
        <v>345</v>
      </c>
      <c r="K196" s="617" t="s">
        <v>346</v>
      </c>
      <c r="L196" s="618">
        <v>810</v>
      </c>
    </row>
    <row r="197" spans="1:12" s="599" customFormat="1" ht="22.5">
      <c r="A197" s="616" t="s">
        <v>62</v>
      </c>
      <c r="B197" s="616" t="s">
        <v>481</v>
      </c>
      <c r="C197" s="616" t="s">
        <v>487</v>
      </c>
      <c r="D197" s="616" t="s">
        <v>300</v>
      </c>
      <c r="E197" s="617" t="s">
        <v>489</v>
      </c>
      <c r="F197" s="618">
        <v>810</v>
      </c>
      <c r="G197" s="616" t="s">
        <v>62</v>
      </c>
      <c r="H197" s="616" t="s">
        <v>481</v>
      </c>
      <c r="I197" s="616" t="s">
        <v>487</v>
      </c>
      <c r="J197" s="616" t="s">
        <v>300</v>
      </c>
      <c r="K197" s="617" t="s">
        <v>489</v>
      </c>
      <c r="L197" s="618">
        <v>810</v>
      </c>
    </row>
    <row r="198" spans="1:12" s="599" customFormat="1" ht="11.25">
      <c r="A198" s="613" t="s">
        <v>62</v>
      </c>
      <c r="B198" s="613" t="s">
        <v>481</v>
      </c>
      <c r="C198" s="613" t="s">
        <v>490</v>
      </c>
      <c r="D198" s="613"/>
      <c r="E198" s="614" t="s">
        <v>491</v>
      </c>
      <c r="F198" s="615">
        <v>180</v>
      </c>
      <c r="G198" s="613" t="s">
        <v>62</v>
      </c>
      <c r="H198" s="613" t="s">
        <v>481</v>
      </c>
      <c r="I198" s="613" t="s">
        <v>490</v>
      </c>
      <c r="J198" s="613"/>
      <c r="K198" s="614" t="s">
        <v>491</v>
      </c>
      <c r="L198" s="615">
        <v>180</v>
      </c>
    </row>
    <row r="199" spans="1:12" s="599" customFormat="1" ht="11.25">
      <c r="A199" s="616" t="s">
        <v>62</v>
      </c>
      <c r="B199" s="616" t="s">
        <v>481</v>
      </c>
      <c r="C199" s="616" t="s">
        <v>490</v>
      </c>
      <c r="D199" s="616" t="s">
        <v>341</v>
      </c>
      <c r="E199" s="617" t="s">
        <v>342</v>
      </c>
      <c r="F199" s="618">
        <v>180</v>
      </c>
      <c r="G199" s="616" t="s">
        <v>62</v>
      </c>
      <c r="H199" s="616" t="s">
        <v>481</v>
      </c>
      <c r="I199" s="616" t="s">
        <v>490</v>
      </c>
      <c r="J199" s="616" t="s">
        <v>341</v>
      </c>
      <c r="K199" s="617" t="s">
        <v>342</v>
      </c>
      <c r="L199" s="618">
        <v>180</v>
      </c>
    </row>
    <row r="200" spans="1:12" s="599" customFormat="1" ht="22.5">
      <c r="A200" s="616" t="s">
        <v>62</v>
      </c>
      <c r="B200" s="616" t="s">
        <v>481</v>
      </c>
      <c r="C200" s="616" t="s">
        <v>490</v>
      </c>
      <c r="D200" s="616" t="s">
        <v>343</v>
      </c>
      <c r="E200" s="617" t="s">
        <v>344</v>
      </c>
      <c r="F200" s="618">
        <v>180</v>
      </c>
      <c r="G200" s="616" t="s">
        <v>62</v>
      </c>
      <c r="H200" s="616" t="s">
        <v>481</v>
      </c>
      <c r="I200" s="616" t="s">
        <v>490</v>
      </c>
      <c r="J200" s="616" t="s">
        <v>343</v>
      </c>
      <c r="K200" s="617" t="s">
        <v>344</v>
      </c>
      <c r="L200" s="618">
        <v>180</v>
      </c>
    </row>
    <row r="201" spans="1:12" s="630" customFormat="1" ht="10.5">
      <c r="A201" s="609" t="s">
        <v>62</v>
      </c>
      <c r="B201" s="609" t="s">
        <v>492</v>
      </c>
      <c r="C201" s="609"/>
      <c r="D201" s="609"/>
      <c r="E201" s="610" t="s">
        <v>493</v>
      </c>
      <c r="F201" s="611">
        <v>36757</v>
      </c>
      <c r="G201" s="609" t="s">
        <v>62</v>
      </c>
      <c r="H201" s="609" t="s">
        <v>492</v>
      </c>
      <c r="I201" s="609"/>
      <c r="J201" s="609"/>
      <c r="K201" s="610" t="s">
        <v>493</v>
      </c>
      <c r="L201" s="611">
        <v>37279</v>
      </c>
    </row>
    <row r="202" spans="1:12" s="599" customFormat="1" ht="33.75">
      <c r="A202" s="539" t="s">
        <v>62</v>
      </c>
      <c r="B202" s="539" t="s">
        <v>492</v>
      </c>
      <c r="C202" s="539" t="s">
        <v>494</v>
      </c>
      <c r="D202" s="539"/>
      <c r="E202" s="540" t="s">
        <v>495</v>
      </c>
      <c r="F202" s="612">
        <v>36657</v>
      </c>
      <c r="G202" s="539" t="s">
        <v>62</v>
      </c>
      <c r="H202" s="539" t="s">
        <v>492</v>
      </c>
      <c r="I202" s="539" t="s">
        <v>494</v>
      </c>
      <c r="J202" s="539"/>
      <c r="K202" s="540" t="s">
        <v>495</v>
      </c>
      <c r="L202" s="612">
        <v>37179</v>
      </c>
    </row>
    <row r="203" spans="1:12" s="599" customFormat="1" ht="56.25">
      <c r="A203" s="613" t="s">
        <v>62</v>
      </c>
      <c r="B203" s="613" t="s">
        <v>492</v>
      </c>
      <c r="C203" s="613" t="s">
        <v>496</v>
      </c>
      <c r="D203" s="613"/>
      <c r="E203" s="625" t="s">
        <v>497</v>
      </c>
      <c r="F203" s="615">
        <v>20886</v>
      </c>
      <c r="G203" s="613" t="s">
        <v>62</v>
      </c>
      <c r="H203" s="613" t="s">
        <v>492</v>
      </c>
      <c r="I203" s="613" t="s">
        <v>496</v>
      </c>
      <c r="J203" s="613"/>
      <c r="K203" s="625" t="s">
        <v>497</v>
      </c>
      <c r="L203" s="615">
        <v>22213</v>
      </c>
    </row>
    <row r="204" spans="1:12" s="599" customFormat="1" ht="11.25">
      <c r="A204" s="616" t="s">
        <v>62</v>
      </c>
      <c r="B204" s="616" t="s">
        <v>492</v>
      </c>
      <c r="C204" s="616" t="s">
        <v>496</v>
      </c>
      <c r="D204" s="616" t="s">
        <v>341</v>
      </c>
      <c r="E204" s="617" t="s">
        <v>342</v>
      </c>
      <c r="F204" s="618">
        <v>20886</v>
      </c>
      <c r="G204" s="616" t="s">
        <v>62</v>
      </c>
      <c r="H204" s="616" t="s">
        <v>492</v>
      </c>
      <c r="I204" s="616" t="s">
        <v>496</v>
      </c>
      <c r="J204" s="616" t="s">
        <v>341</v>
      </c>
      <c r="K204" s="617" t="s">
        <v>342</v>
      </c>
      <c r="L204" s="618">
        <v>22213</v>
      </c>
    </row>
    <row r="205" spans="1:12" s="599" customFormat="1" ht="22.5">
      <c r="A205" s="616" t="s">
        <v>62</v>
      </c>
      <c r="B205" s="616" t="s">
        <v>492</v>
      </c>
      <c r="C205" s="616" t="s">
        <v>496</v>
      </c>
      <c r="D205" s="616" t="s">
        <v>343</v>
      </c>
      <c r="E205" s="617" t="s">
        <v>344</v>
      </c>
      <c r="F205" s="618">
        <v>20886</v>
      </c>
      <c r="G205" s="616" t="s">
        <v>62</v>
      </c>
      <c r="H205" s="616" t="s">
        <v>492</v>
      </c>
      <c r="I205" s="616" t="s">
        <v>496</v>
      </c>
      <c r="J205" s="616" t="s">
        <v>343</v>
      </c>
      <c r="K205" s="617" t="s">
        <v>344</v>
      </c>
      <c r="L205" s="618">
        <v>22213</v>
      </c>
    </row>
    <row r="206" spans="1:12" s="599" customFormat="1" ht="45">
      <c r="A206" s="613" t="s">
        <v>62</v>
      </c>
      <c r="B206" s="613" t="s">
        <v>492</v>
      </c>
      <c r="C206" s="613" t="s">
        <v>498</v>
      </c>
      <c r="D206" s="613"/>
      <c r="E206" s="614" t="s">
        <v>499</v>
      </c>
      <c r="F206" s="615">
        <v>15771</v>
      </c>
      <c r="G206" s="613" t="s">
        <v>62</v>
      </c>
      <c r="H206" s="613" t="s">
        <v>492</v>
      </c>
      <c r="I206" s="613" t="s">
        <v>498</v>
      </c>
      <c r="J206" s="613"/>
      <c r="K206" s="614" t="s">
        <v>499</v>
      </c>
      <c r="L206" s="615">
        <v>14966</v>
      </c>
    </row>
    <row r="207" spans="1:12" s="599" customFormat="1" ht="11.25">
      <c r="A207" s="616" t="s">
        <v>62</v>
      </c>
      <c r="B207" s="616" t="s">
        <v>492</v>
      </c>
      <c r="C207" s="616" t="s">
        <v>498</v>
      </c>
      <c r="D207" s="616" t="s">
        <v>341</v>
      </c>
      <c r="E207" s="617" t="s">
        <v>342</v>
      </c>
      <c r="F207" s="618">
        <v>15771</v>
      </c>
      <c r="G207" s="616" t="s">
        <v>62</v>
      </c>
      <c r="H207" s="616" t="s">
        <v>492</v>
      </c>
      <c r="I207" s="616" t="s">
        <v>498</v>
      </c>
      <c r="J207" s="616" t="s">
        <v>341</v>
      </c>
      <c r="K207" s="617" t="s">
        <v>342</v>
      </c>
      <c r="L207" s="618">
        <v>14966</v>
      </c>
    </row>
    <row r="208" spans="1:12" s="599" customFormat="1" ht="22.5">
      <c r="A208" s="616" t="s">
        <v>62</v>
      </c>
      <c r="B208" s="616" t="s">
        <v>492</v>
      </c>
      <c r="C208" s="616" t="s">
        <v>498</v>
      </c>
      <c r="D208" s="616" t="s">
        <v>343</v>
      </c>
      <c r="E208" s="617" t="s">
        <v>344</v>
      </c>
      <c r="F208" s="618">
        <v>15771</v>
      </c>
      <c r="G208" s="616" t="s">
        <v>62</v>
      </c>
      <c r="H208" s="616" t="s">
        <v>492</v>
      </c>
      <c r="I208" s="616" t="s">
        <v>498</v>
      </c>
      <c r="J208" s="616" t="s">
        <v>343</v>
      </c>
      <c r="K208" s="617" t="s">
        <v>344</v>
      </c>
      <c r="L208" s="618">
        <v>14966</v>
      </c>
    </row>
    <row r="209" spans="1:12" s="599" customFormat="1" ht="22.5">
      <c r="A209" s="539" t="s">
        <v>62</v>
      </c>
      <c r="B209" s="539" t="s">
        <v>492</v>
      </c>
      <c r="C209" s="539" t="s">
        <v>483</v>
      </c>
      <c r="D209" s="539"/>
      <c r="E209" s="540" t="s">
        <v>484</v>
      </c>
      <c r="F209" s="612">
        <v>100</v>
      </c>
      <c r="G209" s="539" t="s">
        <v>62</v>
      </c>
      <c r="H209" s="539" t="s">
        <v>492</v>
      </c>
      <c r="I209" s="539" t="s">
        <v>483</v>
      </c>
      <c r="J209" s="539"/>
      <c r="K209" s="540" t="s">
        <v>484</v>
      </c>
      <c r="L209" s="612">
        <v>100</v>
      </c>
    </row>
    <row r="210" spans="1:12" s="599" customFormat="1" ht="11.25">
      <c r="A210" s="613" t="s">
        <v>62</v>
      </c>
      <c r="B210" s="613" t="s">
        <v>492</v>
      </c>
      <c r="C210" s="613" t="s">
        <v>512</v>
      </c>
      <c r="D210" s="613"/>
      <c r="E210" s="614" t="s">
        <v>513</v>
      </c>
      <c r="F210" s="615">
        <v>100</v>
      </c>
      <c r="G210" s="613" t="s">
        <v>62</v>
      </c>
      <c r="H210" s="613" t="s">
        <v>492</v>
      </c>
      <c r="I210" s="613" t="s">
        <v>512</v>
      </c>
      <c r="J210" s="613"/>
      <c r="K210" s="614" t="s">
        <v>513</v>
      </c>
      <c r="L210" s="615">
        <v>100</v>
      </c>
    </row>
    <row r="211" spans="1:12" s="599" customFormat="1" ht="11.25">
      <c r="A211" s="613" t="s">
        <v>62</v>
      </c>
      <c r="B211" s="613" t="s">
        <v>492</v>
      </c>
      <c r="C211" s="613" t="s">
        <v>514</v>
      </c>
      <c r="D211" s="613"/>
      <c r="E211" s="614" t="s">
        <v>515</v>
      </c>
      <c r="F211" s="615">
        <v>100</v>
      </c>
      <c r="G211" s="613" t="s">
        <v>62</v>
      </c>
      <c r="H211" s="613" t="s">
        <v>492</v>
      </c>
      <c r="I211" s="613" t="s">
        <v>514</v>
      </c>
      <c r="J211" s="613"/>
      <c r="K211" s="614" t="s">
        <v>515</v>
      </c>
      <c r="L211" s="615">
        <v>100</v>
      </c>
    </row>
    <row r="212" spans="1:12" s="599" customFormat="1" ht="11.25">
      <c r="A212" s="616" t="s">
        <v>62</v>
      </c>
      <c r="B212" s="639" t="s">
        <v>492</v>
      </c>
      <c r="C212" s="616" t="s">
        <v>514</v>
      </c>
      <c r="D212" s="616" t="s">
        <v>341</v>
      </c>
      <c r="E212" s="617" t="s">
        <v>342</v>
      </c>
      <c r="F212" s="618">
        <v>100</v>
      </c>
      <c r="G212" s="616" t="s">
        <v>62</v>
      </c>
      <c r="H212" s="639" t="s">
        <v>492</v>
      </c>
      <c r="I212" s="616" t="s">
        <v>514</v>
      </c>
      <c r="J212" s="616" t="s">
        <v>341</v>
      </c>
      <c r="K212" s="617" t="s">
        <v>342</v>
      </c>
      <c r="L212" s="618">
        <v>100</v>
      </c>
    </row>
    <row r="213" spans="1:12" s="599" customFormat="1" ht="22.5">
      <c r="A213" s="616" t="s">
        <v>62</v>
      </c>
      <c r="B213" s="616" t="s">
        <v>492</v>
      </c>
      <c r="C213" s="616" t="s">
        <v>514</v>
      </c>
      <c r="D213" s="616" t="s">
        <v>343</v>
      </c>
      <c r="E213" s="617" t="s">
        <v>344</v>
      </c>
      <c r="F213" s="618">
        <v>100</v>
      </c>
      <c r="G213" s="616" t="s">
        <v>62</v>
      </c>
      <c r="H213" s="616" t="s">
        <v>492</v>
      </c>
      <c r="I213" s="616" t="s">
        <v>514</v>
      </c>
      <c r="J213" s="616" t="s">
        <v>343</v>
      </c>
      <c r="K213" s="617" t="s">
        <v>344</v>
      </c>
      <c r="L213" s="618">
        <v>100</v>
      </c>
    </row>
    <row r="214" spans="1:12" s="630" customFormat="1" ht="10.5">
      <c r="A214" s="604" t="s">
        <v>62</v>
      </c>
      <c r="B214" s="604" t="s">
        <v>305</v>
      </c>
      <c r="C214" s="604"/>
      <c r="D214" s="604"/>
      <c r="E214" s="629" t="s">
        <v>539</v>
      </c>
      <c r="F214" s="607">
        <v>135687.7</v>
      </c>
      <c r="G214" s="604" t="s">
        <v>62</v>
      </c>
      <c r="H214" s="604" t="s">
        <v>305</v>
      </c>
      <c r="I214" s="604"/>
      <c r="J214" s="604"/>
      <c r="K214" s="629" t="s">
        <v>539</v>
      </c>
      <c r="L214" s="607">
        <v>137350.4</v>
      </c>
    </row>
    <row r="215" spans="1:12" s="630" customFormat="1" ht="10.5">
      <c r="A215" s="609" t="s">
        <v>62</v>
      </c>
      <c r="B215" s="609" t="s">
        <v>540</v>
      </c>
      <c r="C215" s="609"/>
      <c r="D215" s="609"/>
      <c r="E215" s="610" t="s">
        <v>541</v>
      </c>
      <c r="F215" s="611">
        <v>23261.6</v>
      </c>
      <c r="G215" s="609" t="s">
        <v>62</v>
      </c>
      <c r="H215" s="609" t="s">
        <v>540</v>
      </c>
      <c r="I215" s="609"/>
      <c r="J215" s="609"/>
      <c r="K215" s="610" t="s">
        <v>541</v>
      </c>
      <c r="L215" s="611">
        <v>24922.7</v>
      </c>
    </row>
    <row r="216" spans="1:12" s="599" customFormat="1" ht="22.5">
      <c r="A216" s="539" t="s">
        <v>62</v>
      </c>
      <c r="B216" s="539" t="s">
        <v>540</v>
      </c>
      <c r="C216" s="539" t="s">
        <v>542</v>
      </c>
      <c r="D216" s="539"/>
      <c r="E216" s="540" t="s">
        <v>543</v>
      </c>
      <c r="F216" s="612">
        <v>23261.6</v>
      </c>
      <c r="G216" s="539" t="s">
        <v>62</v>
      </c>
      <c r="H216" s="539" t="s">
        <v>540</v>
      </c>
      <c r="I216" s="539" t="s">
        <v>542</v>
      </c>
      <c r="J216" s="539"/>
      <c r="K216" s="540" t="s">
        <v>543</v>
      </c>
      <c r="L216" s="612">
        <v>24922.7</v>
      </c>
    </row>
    <row r="217" spans="1:12" s="599" customFormat="1" ht="22.5">
      <c r="A217" s="613" t="s">
        <v>62</v>
      </c>
      <c r="B217" s="613" t="s">
        <v>540</v>
      </c>
      <c r="C217" s="613" t="s">
        <v>544</v>
      </c>
      <c r="D217" s="613"/>
      <c r="E217" s="614" t="s">
        <v>545</v>
      </c>
      <c r="F217" s="615">
        <v>3214.6</v>
      </c>
      <c r="G217" s="613" t="s">
        <v>62</v>
      </c>
      <c r="H217" s="613" t="s">
        <v>540</v>
      </c>
      <c r="I217" s="613" t="s">
        <v>544</v>
      </c>
      <c r="J217" s="613"/>
      <c r="K217" s="614" t="s">
        <v>545</v>
      </c>
      <c r="L217" s="615">
        <v>4875.7</v>
      </c>
    </row>
    <row r="218" spans="1:12" s="599" customFormat="1" ht="22.5">
      <c r="A218" s="616" t="s">
        <v>62</v>
      </c>
      <c r="B218" s="616" t="s">
        <v>540</v>
      </c>
      <c r="C218" s="616" t="s">
        <v>544</v>
      </c>
      <c r="D218" s="616" t="s">
        <v>392</v>
      </c>
      <c r="E218" s="617" t="s">
        <v>393</v>
      </c>
      <c r="F218" s="618">
        <v>3214.6</v>
      </c>
      <c r="G218" s="616" t="s">
        <v>62</v>
      </c>
      <c r="H218" s="616" t="s">
        <v>540</v>
      </c>
      <c r="I218" s="616" t="s">
        <v>544</v>
      </c>
      <c r="J218" s="616" t="s">
        <v>392</v>
      </c>
      <c r="K218" s="617" t="s">
        <v>393</v>
      </c>
      <c r="L218" s="618">
        <v>4875.7</v>
      </c>
    </row>
    <row r="219" spans="1:12" s="608" customFormat="1" ht="11.25">
      <c r="A219" s="616" t="s">
        <v>62</v>
      </c>
      <c r="B219" s="616" t="s">
        <v>540</v>
      </c>
      <c r="C219" s="616" t="s">
        <v>544</v>
      </c>
      <c r="D219" s="616" t="s">
        <v>308</v>
      </c>
      <c r="E219" s="617" t="s">
        <v>394</v>
      </c>
      <c r="F219" s="618">
        <v>3214.6</v>
      </c>
      <c r="G219" s="616" t="s">
        <v>62</v>
      </c>
      <c r="H219" s="616" t="s">
        <v>540</v>
      </c>
      <c r="I219" s="616" t="s">
        <v>544</v>
      </c>
      <c r="J219" s="616" t="s">
        <v>308</v>
      </c>
      <c r="K219" s="617" t="s">
        <v>394</v>
      </c>
      <c r="L219" s="618">
        <v>4875.7</v>
      </c>
    </row>
    <row r="220" spans="1:12" s="599" customFormat="1" ht="11.25">
      <c r="A220" s="613" t="s">
        <v>62</v>
      </c>
      <c r="B220" s="613" t="s">
        <v>540</v>
      </c>
      <c r="C220" s="613" t="s">
        <v>546</v>
      </c>
      <c r="D220" s="613"/>
      <c r="E220" s="614" t="s">
        <v>391</v>
      </c>
      <c r="F220" s="615">
        <v>5397</v>
      </c>
      <c r="G220" s="613" t="s">
        <v>62</v>
      </c>
      <c r="H220" s="613" t="s">
        <v>540</v>
      </c>
      <c r="I220" s="613" t="s">
        <v>546</v>
      </c>
      <c r="J220" s="613"/>
      <c r="K220" s="614" t="s">
        <v>391</v>
      </c>
      <c r="L220" s="615">
        <v>5397</v>
      </c>
    </row>
    <row r="221" spans="1:12" s="599" customFormat="1" ht="22.5">
      <c r="A221" s="616" t="s">
        <v>62</v>
      </c>
      <c r="B221" s="616" t="s">
        <v>540</v>
      </c>
      <c r="C221" s="616" t="s">
        <v>546</v>
      </c>
      <c r="D221" s="616" t="s">
        <v>392</v>
      </c>
      <c r="E221" s="617" t="s">
        <v>393</v>
      </c>
      <c r="F221" s="618">
        <v>5397</v>
      </c>
      <c r="G221" s="616" t="s">
        <v>62</v>
      </c>
      <c r="H221" s="616" t="s">
        <v>540</v>
      </c>
      <c r="I221" s="616" t="s">
        <v>546</v>
      </c>
      <c r="J221" s="616" t="s">
        <v>392</v>
      </c>
      <c r="K221" s="617" t="s">
        <v>393</v>
      </c>
      <c r="L221" s="618">
        <v>5397</v>
      </c>
    </row>
    <row r="222" spans="1:12" s="599" customFormat="1" ht="11.25">
      <c r="A222" s="616" t="s">
        <v>62</v>
      </c>
      <c r="B222" s="616" t="s">
        <v>540</v>
      </c>
      <c r="C222" s="616" t="s">
        <v>546</v>
      </c>
      <c r="D222" s="616" t="s">
        <v>308</v>
      </c>
      <c r="E222" s="617" t="s">
        <v>394</v>
      </c>
      <c r="F222" s="618">
        <v>5397</v>
      </c>
      <c r="G222" s="616" t="s">
        <v>62</v>
      </c>
      <c r="H222" s="616" t="s">
        <v>540</v>
      </c>
      <c r="I222" s="616" t="s">
        <v>546</v>
      </c>
      <c r="J222" s="616" t="s">
        <v>308</v>
      </c>
      <c r="K222" s="617" t="s">
        <v>394</v>
      </c>
      <c r="L222" s="618">
        <v>5397</v>
      </c>
    </row>
    <row r="223" spans="1:12" s="599" customFormat="1" ht="11.25">
      <c r="A223" s="613" t="s">
        <v>62</v>
      </c>
      <c r="B223" s="613" t="s">
        <v>540</v>
      </c>
      <c r="C223" s="613" t="s">
        <v>547</v>
      </c>
      <c r="D223" s="613"/>
      <c r="E223" s="614" t="s">
        <v>548</v>
      </c>
      <c r="F223" s="615">
        <v>14650</v>
      </c>
      <c r="G223" s="613" t="s">
        <v>62</v>
      </c>
      <c r="H223" s="613" t="s">
        <v>540</v>
      </c>
      <c r="I223" s="613" t="s">
        <v>547</v>
      </c>
      <c r="J223" s="613"/>
      <c r="K223" s="614" t="s">
        <v>548</v>
      </c>
      <c r="L223" s="615">
        <v>14650</v>
      </c>
    </row>
    <row r="224" spans="1:12" s="599" customFormat="1" ht="11.25">
      <c r="A224" s="616" t="s">
        <v>62</v>
      </c>
      <c r="B224" s="616" t="s">
        <v>540</v>
      </c>
      <c r="C224" s="616" t="s">
        <v>547</v>
      </c>
      <c r="D224" s="616" t="s">
        <v>341</v>
      </c>
      <c r="E224" s="617" t="s">
        <v>342</v>
      </c>
      <c r="F224" s="618">
        <v>300</v>
      </c>
      <c r="G224" s="616" t="s">
        <v>62</v>
      </c>
      <c r="H224" s="616" t="s">
        <v>540</v>
      </c>
      <c r="I224" s="616" t="s">
        <v>547</v>
      </c>
      <c r="J224" s="616" t="s">
        <v>341</v>
      </c>
      <c r="K224" s="617" t="s">
        <v>342</v>
      </c>
      <c r="L224" s="618">
        <v>300</v>
      </c>
    </row>
    <row r="225" spans="1:12" s="599" customFormat="1" ht="22.5">
      <c r="A225" s="616" t="s">
        <v>62</v>
      </c>
      <c r="B225" s="616" t="s">
        <v>540</v>
      </c>
      <c r="C225" s="616" t="s">
        <v>547</v>
      </c>
      <c r="D225" s="616" t="s">
        <v>343</v>
      </c>
      <c r="E225" s="617" t="s">
        <v>344</v>
      </c>
      <c r="F225" s="618">
        <v>300</v>
      </c>
      <c r="G225" s="616" t="s">
        <v>62</v>
      </c>
      <c r="H225" s="616" t="s">
        <v>540</v>
      </c>
      <c r="I225" s="616" t="s">
        <v>547</v>
      </c>
      <c r="J225" s="616" t="s">
        <v>343</v>
      </c>
      <c r="K225" s="617" t="s">
        <v>344</v>
      </c>
      <c r="L225" s="618">
        <v>300</v>
      </c>
    </row>
    <row r="226" spans="1:12" s="599" customFormat="1" ht="11.25">
      <c r="A226" s="616" t="s">
        <v>62</v>
      </c>
      <c r="B226" s="616" t="s">
        <v>540</v>
      </c>
      <c r="C226" s="616" t="s">
        <v>547</v>
      </c>
      <c r="D226" s="616" t="s">
        <v>345</v>
      </c>
      <c r="E226" s="617" t="s">
        <v>346</v>
      </c>
      <c r="F226" s="618">
        <v>14350</v>
      </c>
      <c r="G226" s="616" t="s">
        <v>62</v>
      </c>
      <c r="H226" s="616" t="s">
        <v>540</v>
      </c>
      <c r="I226" s="616" t="s">
        <v>547</v>
      </c>
      <c r="J226" s="616" t="s">
        <v>345</v>
      </c>
      <c r="K226" s="617" t="s">
        <v>346</v>
      </c>
      <c r="L226" s="618">
        <v>14350</v>
      </c>
    </row>
    <row r="227" spans="1:12" s="599" customFormat="1" ht="22.5">
      <c r="A227" s="616" t="s">
        <v>62</v>
      </c>
      <c r="B227" s="616" t="s">
        <v>540</v>
      </c>
      <c r="C227" s="616" t="s">
        <v>547</v>
      </c>
      <c r="D227" s="616" t="s">
        <v>300</v>
      </c>
      <c r="E227" s="617" t="s">
        <v>489</v>
      </c>
      <c r="F227" s="618">
        <v>1000</v>
      </c>
      <c r="G227" s="616" t="s">
        <v>62</v>
      </c>
      <c r="H227" s="616" t="s">
        <v>540</v>
      </c>
      <c r="I227" s="616" t="s">
        <v>547</v>
      </c>
      <c r="J227" s="616" t="s">
        <v>300</v>
      </c>
      <c r="K227" s="617" t="s">
        <v>489</v>
      </c>
      <c r="L227" s="618">
        <v>1000</v>
      </c>
    </row>
    <row r="228" spans="1:12" s="599" customFormat="1" ht="11.25">
      <c r="A228" s="616" t="s">
        <v>62</v>
      </c>
      <c r="B228" s="616" t="s">
        <v>540</v>
      </c>
      <c r="C228" s="616" t="s">
        <v>547</v>
      </c>
      <c r="D228" s="616" t="s">
        <v>349</v>
      </c>
      <c r="E228" s="617" t="s">
        <v>350</v>
      </c>
      <c r="F228" s="618">
        <v>13350</v>
      </c>
      <c r="G228" s="616" t="s">
        <v>62</v>
      </c>
      <c r="H228" s="616" t="s">
        <v>540</v>
      </c>
      <c r="I228" s="616" t="s">
        <v>547</v>
      </c>
      <c r="J228" s="616" t="s">
        <v>349</v>
      </c>
      <c r="K228" s="617" t="s">
        <v>350</v>
      </c>
      <c r="L228" s="618">
        <v>13350</v>
      </c>
    </row>
    <row r="229" spans="1:12" s="630" customFormat="1" ht="10.5">
      <c r="A229" s="609" t="s">
        <v>62</v>
      </c>
      <c r="B229" s="609" t="s">
        <v>554</v>
      </c>
      <c r="C229" s="609"/>
      <c r="D229" s="609"/>
      <c r="E229" s="610" t="s">
        <v>555</v>
      </c>
      <c r="F229" s="611">
        <v>4880.1</v>
      </c>
      <c r="G229" s="609" t="s">
        <v>62</v>
      </c>
      <c r="H229" s="609" t="s">
        <v>554</v>
      </c>
      <c r="I229" s="609"/>
      <c r="J229" s="609"/>
      <c r="K229" s="610" t="s">
        <v>555</v>
      </c>
      <c r="L229" s="611">
        <v>4880.1</v>
      </c>
    </row>
    <row r="230" spans="1:12" s="599" customFormat="1" ht="22.5">
      <c r="A230" s="539" t="s">
        <v>62</v>
      </c>
      <c r="B230" s="539" t="s">
        <v>554</v>
      </c>
      <c r="C230" s="539" t="s">
        <v>556</v>
      </c>
      <c r="D230" s="539"/>
      <c r="E230" s="540" t="s">
        <v>557</v>
      </c>
      <c r="F230" s="612">
        <v>794.1</v>
      </c>
      <c r="G230" s="539" t="s">
        <v>62</v>
      </c>
      <c r="H230" s="539" t="s">
        <v>554</v>
      </c>
      <c r="I230" s="539" t="s">
        <v>556</v>
      </c>
      <c r="J230" s="539"/>
      <c r="K230" s="540" t="s">
        <v>557</v>
      </c>
      <c r="L230" s="612">
        <v>794.1</v>
      </c>
    </row>
    <row r="231" spans="1:12" s="599" customFormat="1" ht="22.5">
      <c r="A231" s="613" t="s">
        <v>62</v>
      </c>
      <c r="B231" s="613" t="s">
        <v>554</v>
      </c>
      <c r="C231" s="613" t="s">
        <v>558</v>
      </c>
      <c r="D231" s="613"/>
      <c r="E231" s="614" t="s">
        <v>559</v>
      </c>
      <c r="F231" s="615">
        <v>794.1</v>
      </c>
      <c r="G231" s="613" t="s">
        <v>62</v>
      </c>
      <c r="H231" s="613" t="s">
        <v>554</v>
      </c>
      <c r="I231" s="613" t="s">
        <v>558</v>
      </c>
      <c r="J231" s="613"/>
      <c r="K231" s="614" t="s">
        <v>559</v>
      </c>
      <c r="L231" s="615">
        <v>794.1</v>
      </c>
    </row>
    <row r="232" spans="1:12" s="599" customFormat="1" ht="11.25">
      <c r="A232" s="616" t="s">
        <v>62</v>
      </c>
      <c r="B232" s="616" t="s">
        <v>554</v>
      </c>
      <c r="C232" s="616" t="s">
        <v>558</v>
      </c>
      <c r="D232" s="616" t="s">
        <v>341</v>
      </c>
      <c r="E232" s="617" t="s">
        <v>342</v>
      </c>
      <c r="F232" s="618">
        <v>794.1</v>
      </c>
      <c r="G232" s="616" t="s">
        <v>62</v>
      </c>
      <c r="H232" s="616" t="s">
        <v>554</v>
      </c>
      <c r="I232" s="616" t="s">
        <v>558</v>
      </c>
      <c r="J232" s="616" t="s">
        <v>341</v>
      </c>
      <c r="K232" s="617" t="s">
        <v>342</v>
      </c>
      <c r="L232" s="618">
        <v>794.1</v>
      </c>
    </row>
    <row r="233" spans="1:12" s="599" customFormat="1" ht="22.5">
      <c r="A233" s="616" t="s">
        <v>62</v>
      </c>
      <c r="B233" s="616" t="s">
        <v>554</v>
      </c>
      <c r="C233" s="616" t="s">
        <v>558</v>
      </c>
      <c r="D233" s="616" t="s">
        <v>343</v>
      </c>
      <c r="E233" s="617" t="s">
        <v>344</v>
      </c>
      <c r="F233" s="618">
        <v>794.1</v>
      </c>
      <c r="G233" s="616" t="s">
        <v>62</v>
      </c>
      <c r="H233" s="616" t="s">
        <v>554</v>
      </c>
      <c r="I233" s="616" t="s">
        <v>558</v>
      </c>
      <c r="J233" s="616" t="s">
        <v>343</v>
      </c>
      <c r="K233" s="617" t="s">
        <v>344</v>
      </c>
      <c r="L233" s="618">
        <v>794.1</v>
      </c>
    </row>
    <row r="234" spans="1:12" s="599" customFormat="1" ht="33.75">
      <c r="A234" s="539" t="s">
        <v>62</v>
      </c>
      <c r="B234" s="539" t="s">
        <v>554</v>
      </c>
      <c r="C234" s="539" t="s">
        <v>494</v>
      </c>
      <c r="D234" s="539"/>
      <c r="E234" s="540" t="s">
        <v>495</v>
      </c>
      <c r="F234" s="612">
        <v>212.4</v>
      </c>
      <c r="G234" s="539" t="s">
        <v>62</v>
      </c>
      <c r="H234" s="539" t="s">
        <v>554</v>
      </c>
      <c r="I234" s="539" t="s">
        <v>494</v>
      </c>
      <c r="J234" s="539"/>
      <c r="K234" s="540" t="s">
        <v>495</v>
      </c>
      <c r="L234" s="612">
        <v>212.4</v>
      </c>
    </row>
    <row r="235" spans="1:12" s="608" customFormat="1" ht="33.75">
      <c r="A235" s="613" t="s">
        <v>62</v>
      </c>
      <c r="B235" s="613" t="s">
        <v>554</v>
      </c>
      <c r="C235" s="613" t="s">
        <v>560</v>
      </c>
      <c r="D235" s="613"/>
      <c r="E235" s="614" t="s">
        <v>561</v>
      </c>
      <c r="F235" s="615">
        <v>212.4</v>
      </c>
      <c r="G235" s="613" t="s">
        <v>62</v>
      </c>
      <c r="H235" s="613" t="s">
        <v>554</v>
      </c>
      <c r="I235" s="613" t="s">
        <v>560</v>
      </c>
      <c r="J235" s="613"/>
      <c r="K235" s="614" t="s">
        <v>561</v>
      </c>
      <c r="L235" s="615">
        <v>212.4</v>
      </c>
    </row>
    <row r="236" spans="1:12" s="608" customFormat="1" ht="11.25">
      <c r="A236" s="616" t="s">
        <v>62</v>
      </c>
      <c r="B236" s="616" t="s">
        <v>554</v>
      </c>
      <c r="C236" s="616" t="s">
        <v>560</v>
      </c>
      <c r="D236" s="616" t="s">
        <v>345</v>
      </c>
      <c r="E236" s="617" t="s">
        <v>346</v>
      </c>
      <c r="F236" s="618">
        <v>212.4</v>
      </c>
      <c r="G236" s="616" t="s">
        <v>62</v>
      </c>
      <c r="H236" s="616" t="s">
        <v>554</v>
      </c>
      <c r="I236" s="616" t="s">
        <v>560</v>
      </c>
      <c r="J236" s="616" t="s">
        <v>345</v>
      </c>
      <c r="K236" s="617" t="s">
        <v>346</v>
      </c>
      <c r="L236" s="618">
        <v>212.4</v>
      </c>
    </row>
    <row r="237" spans="1:12" s="599" customFormat="1" ht="22.5">
      <c r="A237" s="616" t="s">
        <v>62</v>
      </c>
      <c r="B237" s="616" t="s">
        <v>554</v>
      </c>
      <c r="C237" s="616" t="s">
        <v>560</v>
      </c>
      <c r="D237" s="616" t="s">
        <v>300</v>
      </c>
      <c r="E237" s="617" t="s">
        <v>489</v>
      </c>
      <c r="F237" s="618">
        <v>212.4</v>
      </c>
      <c r="G237" s="616" t="s">
        <v>62</v>
      </c>
      <c r="H237" s="616" t="s">
        <v>554</v>
      </c>
      <c r="I237" s="616" t="s">
        <v>560</v>
      </c>
      <c r="J237" s="616" t="s">
        <v>300</v>
      </c>
      <c r="K237" s="617" t="s">
        <v>489</v>
      </c>
      <c r="L237" s="618">
        <v>212.4</v>
      </c>
    </row>
    <row r="238" spans="1:12" s="608" customFormat="1" ht="33.75">
      <c r="A238" s="539" t="s">
        <v>62</v>
      </c>
      <c r="B238" s="539" t="s">
        <v>554</v>
      </c>
      <c r="C238" s="539" t="s">
        <v>570</v>
      </c>
      <c r="D238" s="539"/>
      <c r="E238" s="540" t="s">
        <v>571</v>
      </c>
      <c r="F238" s="612">
        <v>3873.6</v>
      </c>
      <c r="G238" s="539" t="s">
        <v>62</v>
      </c>
      <c r="H238" s="539" t="s">
        <v>554</v>
      </c>
      <c r="I238" s="539" t="s">
        <v>570</v>
      </c>
      <c r="J238" s="539"/>
      <c r="K238" s="540" t="s">
        <v>571</v>
      </c>
      <c r="L238" s="612">
        <v>3873.6</v>
      </c>
    </row>
    <row r="239" spans="1:12" s="608" customFormat="1" ht="22.5">
      <c r="A239" s="613" t="s">
        <v>62</v>
      </c>
      <c r="B239" s="613" t="s">
        <v>554</v>
      </c>
      <c r="C239" s="613" t="s">
        <v>572</v>
      </c>
      <c r="D239" s="613"/>
      <c r="E239" s="614" t="s">
        <v>573</v>
      </c>
      <c r="F239" s="615">
        <v>3873.6</v>
      </c>
      <c r="G239" s="613" t="s">
        <v>62</v>
      </c>
      <c r="H239" s="613" t="s">
        <v>554</v>
      </c>
      <c r="I239" s="613" t="s">
        <v>572</v>
      </c>
      <c r="J239" s="613"/>
      <c r="K239" s="614" t="s">
        <v>573</v>
      </c>
      <c r="L239" s="615">
        <v>3873.6</v>
      </c>
    </row>
    <row r="240" spans="1:12" s="608" customFormat="1" ht="11.25">
      <c r="A240" s="616" t="s">
        <v>62</v>
      </c>
      <c r="B240" s="616" t="s">
        <v>554</v>
      </c>
      <c r="C240" s="616" t="s">
        <v>572</v>
      </c>
      <c r="D240" s="616" t="s">
        <v>345</v>
      </c>
      <c r="E240" s="617" t="s">
        <v>346</v>
      </c>
      <c r="F240" s="618">
        <v>3873.6</v>
      </c>
      <c r="G240" s="616" t="s">
        <v>62</v>
      </c>
      <c r="H240" s="616" t="s">
        <v>554</v>
      </c>
      <c r="I240" s="616" t="s">
        <v>572</v>
      </c>
      <c r="J240" s="616" t="s">
        <v>345</v>
      </c>
      <c r="K240" s="617" t="s">
        <v>346</v>
      </c>
      <c r="L240" s="618">
        <v>3873.6</v>
      </c>
    </row>
    <row r="241" spans="1:12" s="599" customFormat="1" ht="22.5">
      <c r="A241" s="616" t="s">
        <v>62</v>
      </c>
      <c r="B241" s="616" t="s">
        <v>554</v>
      </c>
      <c r="C241" s="616" t="s">
        <v>572</v>
      </c>
      <c r="D241" s="616" t="s">
        <v>300</v>
      </c>
      <c r="E241" s="617" t="s">
        <v>489</v>
      </c>
      <c r="F241" s="618">
        <v>3873.6</v>
      </c>
      <c r="G241" s="616" t="s">
        <v>62</v>
      </c>
      <c r="H241" s="616" t="s">
        <v>554</v>
      </c>
      <c r="I241" s="616" t="s">
        <v>572</v>
      </c>
      <c r="J241" s="616" t="s">
        <v>300</v>
      </c>
      <c r="K241" s="617" t="s">
        <v>489</v>
      </c>
      <c r="L241" s="618">
        <v>3873.6</v>
      </c>
    </row>
    <row r="242" spans="1:12" s="630" customFormat="1" ht="10.5">
      <c r="A242" s="609" t="s">
        <v>62</v>
      </c>
      <c r="B242" s="609" t="s">
        <v>574</v>
      </c>
      <c r="C242" s="609"/>
      <c r="D242" s="609"/>
      <c r="E242" s="610" t="s">
        <v>575</v>
      </c>
      <c r="F242" s="611">
        <v>94818.8</v>
      </c>
      <c r="G242" s="609" t="s">
        <v>62</v>
      </c>
      <c r="H242" s="609" t="s">
        <v>574</v>
      </c>
      <c r="I242" s="609"/>
      <c r="J242" s="609"/>
      <c r="K242" s="610" t="s">
        <v>575</v>
      </c>
      <c r="L242" s="611">
        <v>94818.8</v>
      </c>
    </row>
    <row r="243" spans="1:12" s="599" customFormat="1" ht="33.75">
      <c r="A243" s="539" t="s">
        <v>62</v>
      </c>
      <c r="B243" s="539" t="s">
        <v>574</v>
      </c>
      <c r="C243" s="539" t="s">
        <v>494</v>
      </c>
      <c r="D243" s="539"/>
      <c r="E243" s="540" t="s">
        <v>495</v>
      </c>
      <c r="F243" s="612">
        <v>94768.8</v>
      </c>
      <c r="G243" s="539" t="s">
        <v>62</v>
      </c>
      <c r="H243" s="539" t="s">
        <v>574</v>
      </c>
      <c r="I243" s="539" t="s">
        <v>494</v>
      </c>
      <c r="J243" s="539"/>
      <c r="K243" s="540" t="s">
        <v>495</v>
      </c>
      <c r="L243" s="612">
        <v>94768.8</v>
      </c>
    </row>
    <row r="244" spans="1:12" s="599" customFormat="1" ht="11.25">
      <c r="A244" s="613" t="s">
        <v>62</v>
      </c>
      <c r="B244" s="613" t="s">
        <v>574</v>
      </c>
      <c r="C244" s="613" t="s">
        <v>583</v>
      </c>
      <c r="D244" s="613"/>
      <c r="E244" s="614" t="s">
        <v>391</v>
      </c>
      <c r="F244" s="615">
        <v>91150.6</v>
      </c>
      <c r="G244" s="613" t="s">
        <v>62</v>
      </c>
      <c r="H244" s="613" t="s">
        <v>574</v>
      </c>
      <c r="I244" s="613" t="s">
        <v>583</v>
      </c>
      <c r="J244" s="613"/>
      <c r="K244" s="614" t="s">
        <v>391</v>
      </c>
      <c r="L244" s="615">
        <v>91150.6</v>
      </c>
    </row>
    <row r="245" spans="1:12" s="599" customFormat="1" ht="22.5">
      <c r="A245" s="616" t="s">
        <v>62</v>
      </c>
      <c r="B245" s="616" t="s">
        <v>574</v>
      </c>
      <c r="C245" s="616" t="s">
        <v>583</v>
      </c>
      <c r="D245" s="616" t="s">
        <v>392</v>
      </c>
      <c r="E245" s="617" t="s">
        <v>393</v>
      </c>
      <c r="F245" s="618">
        <v>91150.6</v>
      </c>
      <c r="G245" s="616" t="s">
        <v>62</v>
      </c>
      <c r="H245" s="616" t="s">
        <v>574</v>
      </c>
      <c r="I245" s="616" t="s">
        <v>583</v>
      </c>
      <c r="J245" s="616" t="s">
        <v>392</v>
      </c>
      <c r="K245" s="617" t="s">
        <v>393</v>
      </c>
      <c r="L245" s="618">
        <v>91150.6</v>
      </c>
    </row>
    <row r="246" spans="1:12" s="599" customFormat="1" ht="11.25">
      <c r="A246" s="616" t="s">
        <v>62</v>
      </c>
      <c r="B246" s="616" t="s">
        <v>574</v>
      </c>
      <c r="C246" s="616" t="s">
        <v>583</v>
      </c>
      <c r="D246" s="616" t="s">
        <v>308</v>
      </c>
      <c r="E246" s="617" t="s">
        <v>394</v>
      </c>
      <c r="F246" s="618">
        <v>91150.6</v>
      </c>
      <c r="G246" s="616" t="s">
        <v>62</v>
      </c>
      <c r="H246" s="616" t="s">
        <v>574</v>
      </c>
      <c r="I246" s="616" t="s">
        <v>583</v>
      </c>
      <c r="J246" s="616" t="s">
        <v>308</v>
      </c>
      <c r="K246" s="617" t="s">
        <v>394</v>
      </c>
      <c r="L246" s="618">
        <v>91150.6</v>
      </c>
    </row>
    <row r="247" spans="1:12" s="599" customFormat="1" ht="11.25">
      <c r="A247" s="613" t="s">
        <v>62</v>
      </c>
      <c r="B247" s="613" t="s">
        <v>574</v>
      </c>
      <c r="C247" s="613" t="s">
        <v>584</v>
      </c>
      <c r="D247" s="613"/>
      <c r="E247" s="614" t="s">
        <v>585</v>
      </c>
      <c r="F247" s="615">
        <v>2513.2</v>
      </c>
      <c r="G247" s="613" t="s">
        <v>62</v>
      </c>
      <c r="H247" s="613" t="s">
        <v>574</v>
      </c>
      <c r="I247" s="613" t="s">
        <v>584</v>
      </c>
      <c r="J247" s="613"/>
      <c r="K247" s="614" t="s">
        <v>585</v>
      </c>
      <c r="L247" s="615">
        <v>2513.2</v>
      </c>
    </row>
    <row r="248" spans="1:12" s="599" customFormat="1" ht="11.25">
      <c r="A248" s="616" t="s">
        <v>62</v>
      </c>
      <c r="B248" s="616" t="s">
        <v>574</v>
      </c>
      <c r="C248" s="616" t="s">
        <v>584</v>
      </c>
      <c r="D248" s="616" t="s">
        <v>341</v>
      </c>
      <c r="E248" s="617" t="s">
        <v>342</v>
      </c>
      <c r="F248" s="618">
        <v>993.2</v>
      </c>
      <c r="G248" s="616" t="s">
        <v>62</v>
      </c>
      <c r="H248" s="616" t="s">
        <v>574</v>
      </c>
      <c r="I248" s="616" t="s">
        <v>584</v>
      </c>
      <c r="J248" s="616" t="s">
        <v>341</v>
      </c>
      <c r="K248" s="617" t="s">
        <v>342</v>
      </c>
      <c r="L248" s="618">
        <v>993.2</v>
      </c>
    </row>
    <row r="249" spans="1:12" s="599" customFormat="1" ht="22.5">
      <c r="A249" s="616" t="s">
        <v>62</v>
      </c>
      <c r="B249" s="616" t="s">
        <v>574</v>
      </c>
      <c r="C249" s="616" t="s">
        <v>584</v>
      </c>
      <c r="D249" s="616" t="s">
        <v>343</v>
      </c>
      <c r="E249" s="617" t="s">
        <v>344</v>
      </c>
      <c r="F249" s="618">
        <v>993.2</v>
      </c>
      <c r="G249" s="616" t="s">
        <v>62</v>
      </c>
      <c r="H249" s="616" t="s">
        <v>574</v>
      </c>
      <c r="I249" s="616" t="s">
        <v>584</v>
      </c>
      <c r="J249" s="616" t="s">
        <v>343</v>
      </c>
      <c r="K249" s="617" t="s">
        <v>344</v>
      </c>
      <c r="L249" s="618">
        <v>993.2</v>
      </c>
    </row>
    <row r="250" spans="1:12" s="599" customFormat="1" ht="22.5">
      <c r="A250" s="616" t="s">
        <v>62</v>
      </c>
      <c r="B250" s="616" t="s">
        <v>574</v>
      </c>
      <c r="C250" s="616" t="s">
        <v>584</v>
      </c>
      <c r="D250" s="616" t="s">
        <v>392</v>
      </c>
      <c r="E250" s="617" t="s">
        <v>393</v>
      </c>
      <c r="F250" s="618">
        <v>1520</v>
      </c>
      <c r="G250" s="616" t="s">
        <v>62</v>
      </c>
      <c r="H250" s="616" t="s">
        <v>574</v>
      </c>
      <c r="I250" s="616" t="s">
        <v>584</v>
      </c>
      <c r="J250" s="616" t="s">
        <v>392</v>
      </c>
      <c r="K250" s="617" t="s">
        <v>393</v>
      </c>
      <c r="L250" s="618">
        <v>1520</v>
      </c>
    </row>
    <row r="251" spans="1:12" s="599" customFormat="1" ht="11.25">
      <c r="A251" s="616" t="s">
        <v>62</v>
      </c>
      <c r="B251" s="616" t="s">
        <v>574</v>
      </c>
      <c r="C251" s="616" t="s">
        <v>584</v>
      </c>
      <c r="D251" s="616" t="s">
        <v>308</v>
      </c>
      <c r="E251" s="617" t="s">
        <v>394</v>
      </c>
      <c r="F251" s="618">
        <v>1400</v>
      </c>
      <c r="G251" s="616" t="s">
        <v>62</v>
      </c>
      <c r="H251" s="616" t="s">
        <v>574</v>
      </c>
      <c r="I251" s="616" t="s">
        <v>584</v>
      </c>
      <c r="J251" s="616" t="s">
        <v>308</v>
      </c>
      <c r="K251" s="617" t="s">
        <v>394</v>
      </c>
      <c r="L251" s="618">
        <v>1400</v>
      </c>
    </row>
    <row r="252" spans="1:12" s="599" customFormat="1" ht="22.5">
      <c r="A252" s="616" t="s">
        <v>62</v>
      </c>
      <c r="B252" s="616" t="s">
        <v>574</v>
      </c>
      <c r="C252" s="616" t="s">
        <v>584</v>
      </c>
      <c r="D252" s="616" t="s">
        <v>430</v>
      </c>
      <c r="E252" s="617" t="s">
        <v>431</v>
      </c>
      <c r="F252" s="618">
        <v>120</v>
      </c>
      <c r="G252" s="616" t="s">
        <v>62</v>
      </c>
      <c r="H252" s="616" t="s">
        <v>574</v>
      </c>
      <c r="I252" s="616" t="s">
        <v>584</v>
      </c>
      <c r="J252" s="616" t="s">
        <v>430</v>
      </c>
      <c r="K252" s="617" t="s">
        <v>431</v>
      </c>
      <c r="L252" s="618">
        <v>120</v>
      </c>
    </row>
    <row r="253" spans="1:12" s="599" customFormat="1" ht="11.25">
      <c r="A253" s="613" t="s">
        <v>62</v>
      </c>
      <c r="B253" s="613" t="s">
        <v>574</v>
      </c>
      <c r="C253" s="613" t="s">
        <v>586</v>
      </c>
      <c r="D253" s="613"/>
      <c r="E253" s="614" t="s">
        <v>587</v>
      </c>
      <c r="F253" s="615">
        <v>1105</v>
      </c>
      <c r="G253" s="613" t="s">
        <v>62</v>
      </c>
      <c r="H253" s="613" t="s">
        <v>574</v>
      </c>
      <c r="I253" s="613" t="s">
        <v>586</v>
      </c>
      <c r="J253" s="613"/>
      <c r="K253" s="614" t="s">
        <v>587</v>
      </c>
      <c r="L253" s="615">
        <v>1105</v>
      </c>
    </row>
    <row r="254" spans="1:12" s="599" customFormat="1" ht="22.5">
      <c r="A254" s="616" t="s">
        <v>62</v>
      </c>
      <c r="B254" s="616" t="s">
        <v>574</v>
      </c>
      <c r="C254" s="616" t="s">
        <v>586</v>
      </c>
      <c r="D254" s="616" t="s">
        <v>392</v>
      </c>
      <c r="E254" s="617" t="s">
        <v>393</v>
      </c>
      <c r="F254" s="618">
        <v>1105</v>
      </c>
      <c r="G254" s="616" t="s">
        <v>62</v>
      </c>
      <c r="H254" s="616" t="s">
        <v>574</v>
      </c>
      <c r="I254" s="616" t="s">
        <v>586</v>
      </c>
      <c r="J254" s="616" t="s">
        <v>392</v>
      </c>
      <c r="K254" s="617" t="s">
        <v>393</v>
      </c>
      <c r="L254" s="618">
        <v>1105</v>
      </c>
    </row>
    <row r="255" spans="1:12" s="599" customFormat="1" ht="11.25">
      <c r="A255" s="616" t="s">
        <v>62</v>
      </c>
      <c r="B255" s="616" t="s">
        <v>574</v>
      </c>
      <c r="C255" s="616" t="s">
        <v>586</v>
      </c>
      <c r="D255" s="616" t="s">
        <v>308</v>
      </c>
      <c r="E255" s="617" t="s">
        <v>394</v>
      </c>
      <c r="F255" s="618">
        <v>1105</v>
      </c>
      <c r="G255" s="616" t="s">
        <v>62</v>
      </c>
      <c r="H255" s="616" t="s">
        <v>574</v>
      </c>
      <c r="I255" s="616" t="s">
        <v>586</v>
      </c>
      <c r="J255" s="616" t="s">
        <v>308</v>
      </c>
      <c r="K255" s="617" t="s">
        <v>394</v>
      </c>
      <c r="L255" s="618">
        <v>1105</v>
      </c>
    </row>
    <row r="256" spans="1:12" s="599" customFormat="1" ht="22.5">
      <c r="A256" s="539" t="s">
        <v>62</v>
      </c>
      <c r="B256" s="539" t="s">
        <v>574</v>
      </c>
      <c r="C256" s="539" t="s">
        <v>483</v>
      </c>
      <c r="D256" s="539"/>
      <c r="E256" s="540" t="s">
        <v>484</v>
      </c>
      <c r="F256" s="612">
        <v>50</v>
      </c>
      <c r="G256" s="539" t="s">
        <v>62</v>
      </c>
      <c r="H256" s="539" t="s">
        <v>574</v>
      </c>
      <c r="I256" s="539" t="s">
        <v>483</v>
      </c>
      <c r="J256" s="539"/>
      <c r="K256" s="540" t="s">
        <v>484</v>
      </c>
      <c r="L256" s="612">
        <v>50</v>
      </c>
    </row>
    <row r="257" spans="1:12" s="599" customFormat="1" ht="11.25">
      <c r="A257" s="613" t="s">
        <v>62</v>
      </c>
      <c r="B257" s="613" t="s">
        <v>574</v>
      </c>
      <c r="C257" s="613" t="s">
        <v>485</v>
      </c>
      <c r="D257" s="613"/>
      <c r="E257" s="614" t="s">
        <v>486</v>
      </c>
      <c r="F257" s="615">
        <v>50</v>
      </c>
      <c r="G257" s="613" t="s">
        <v>62</v>
      </c>
      <c r="H257" s="613" t="s">
        <v>574</v>
      </c>
      <c r="I257" s="613" t="s">
        <v>485</v>
      </c>
      <c r="J257" s="613"/>
      <c r="K257" s="614" t="s">
        <v>486</v>
      </c>
      <c r="L257" s="615">
        <v>50</v>
      </c>
    </row>
    <row r="258" spans="1:12" s="599" customFormat="1" ht="11.25">
      <c r="A258" s="613" t="s">
        <v>62</v>
      </c>
      <c r="B258" s="613" t="s">
        <v>574</v>
      </c>
      <c r="C258" s="613" t="s">
        <v>588</v>
      </c>
      <c r="D258" s="613"/>
      <c r="E258" s="614" t="s">
        <v>589</v>
      </c>
      <c r="F258" s="615">
        <v>50</v>
      </c>
      <c r="G258" s="613" t="s">
        <v>62</v>
      </c>
      <c r="H258" s="613" t="s">
        <v>574</v>
      </c>
      <c r="I258" s="613" t="s">
        <v>588</v>
      </c>
      <c r="J258" s="613"/>
      <c r="K258" s="614" t="s">
        <v>589</v>
      </c>
      <c r="L258" s="615">
        <v>50</v>
      </c>
    </row>
    <row r="259" spans="1:12" s="599" customFormat="1" ht="11.25">
      <c r="A259" s="616" t="s">
        <v>62</v>
      </c>
      <c r="B259" s="616" t="s">
        <v>574</v>
      </c>
      <c r="C259" s="616" t="s">
        <v>588</v>
      </c>
      <c r="D259" s="616" t="s">
        <v>341</v>
      </c>
      <c r="E259" s="617" t="s">
        <v>342</v>
      </c>
      <c r="F259" s="618">
        <v>50</v>
      </c>
      <c r="G259" s="616" t="s">
        <v>62</v>
      </c>
      <c r="H259" s="616" t="s">
        <v>574</v>
      </c>
      <c r="I259" s="616" t="s">
        <v>588</v>
      </c>
      <c r="J259" s="616" t="s">
        <v>341</v>
      </c>
      <c r="K259" s="617" t="s">
        <v>342</v>
      </c>
      <c r="L259" s="618">
        <v>50</v>
      </c>
    </row>
    <row r="260" spans="1:12" s="599" customFormat="1" ht="22.5">
      <c r="A260" s="616" t="s">
        <v>62</v>
      </c>
      <c r="B260" s="616" t="s">
        <v>574</v>
      </c>
      <c r="C260" s="616" t="s">
        <v>588</v>
      </c>
      <c r="D260" s="616" t="s">
        <v>343</v>
      </c>
      <c r="E260" s="617" t="s">
        <v>344</v>
      </c>
      <c r="F260" s="618">
        <v>50</v>
      </c>
      <c r="G260" s="616" t="s">
        <v>62</v>
      </c>
      <c r="H260" s="616" t="s">
        <v>574</v>
      </c>
      <c r="I260" s="616" t="s">
        <v>588</v>
      </c>
      <c r="J260" s="616" t="s">
        <v>343</v>
      </c>
      <c r="K260" s="617" t="s">
        <v>344</v>
      </c>
      <c r="L260" s="618">
        <v>50</v>
      </c>
    </row>
    <row r="261" spans="1:12" s="599" customFormat="1" ht="10.5">
      <c r="A261" s="609" t="s">
        <v>62</v>
      </c>
      <c r="B261" s="609" t="s">
        <v>590</v>
      </c>
      <c r="C261" s="609"/>
      <c r="D261" s="609"/>
      <c r="E261" s="610" t="s">
        <v>591</v>
      </c>
      <c r="F261" s="611">
        <v>12727.2</v>
      </c>
      <c r="G261" s="609" t="s">
        <v>62</v>
      </c>
      <c r="H261" s="609" t="s">
        <v>590</v>
      </c>
      <c r="I261" s="609"/>
      <c r="J261" s="609"/>
      <c r="K261" s="610" t="s">
        <v>591</v>
      </c>
      <c r="L261" s="611">
        <v>12728.8</v>
      </c>
    </row>
    <row r="262" spans="1:12" s="599" customFormat="1" ht="33.75">
      <c r="A262" s="539" t="s">
        <v>62</v>
      </c>
      <c r="B262" s="539" t="s">
        <v>590</v>
      </c>
      <c r="C262" s="539" t="s">
        <v>592</v>
      </c>
      <c r="D262" s="539"/>
      <c r="E262" s="540" t="s">
        <v>593</v>
      </c>
      <c r="F262" s="612">
        <v>12727.2</v>
      </c>
      <c r="G262" s="539" t="s">
        <v>62</v>
      </c>
      <c r="H262" s="539" t="s">
        <v>590</v>
      </c>
      <c r="I262" s="539" t="s">
        <v>592</v>
      </c>
      <c r="J262" s="539"/>
      <c r="K262" s="540" t="s">
        <v>593</v>
      </c>
      <c r="L262" s="612">
        <v>12728.8</v>
      </c>
    </row>
    <row r="263" spans="1:12" s="599" customFormat="1" ht="33.75">
      <c r="A263" s="613" t="s">
        <v>62</v>
      </c>
      <c r="B263" s="613" t="s">
        <v>590</v>
      </c>
      <c r="C263" s="613" t="s">
        <v>594</v>
      </c>
      <c r="D263" s="613"/>
      <c r="E263" s="614" t="s">
        <v>595</v>
      </c>
      <c r="F263" s="615">
        <v>3.2</v>
      </c>
      <c r="G263" s="613" t="s">
        <v>62</v>
      </c>
      <c r="H263" s="613" t="s">
        <v>590</v>
      </c>
      <c r="I263" s="613" t="s">
        <v>594</v>
      </c>
      <c r="J263" s="613"/>
      <c r="K263" s="614" t="s">
        <v>595</v>
      </c>
      <c r="L263" s="615">
        <v>4.8</v>
      </c>
    </row>
    <row r="264" spans="1:12" s="599" customFormat="1" ht="11.25">
      <c r="A264" s="616" t="s">
        <v>62</v>
      </c>
      <c r="B264" s="616" t="s">
        <v>590</v>
      </c>
      <c r="C264" s="616" t="s">
        <v>594</v>
      </c>
      <c r="D264" s="616" t="s">
        <v>341</v>
      </c>
      <c r="E264" s="617" t="s">
        <v>342</v>
      </c>
      <c r="F264" s="618">
        <v>3.2</v>
      </c>
      <c r="G264" s="616" t="s">
        <v>62</v>
      </c>
      <c r="H264" s="616" t="s">
        <v>590</v>
      </c>
      <c r="I264" s="616" t="s">
        <v>594</v>
      </c>
      <c r="J264" s="616" t="s">
        <v>341</v>
      </c>
      <c r="K264" s="617" t="s">
        <v>342</v>
      </c>
      <c r="L264" s="618">
        <v>4.8</v>
      </c>
    </row>
    <row r="265" spans="1:12" s="599" customFormat="1" ht="22.5">
      <c r="A265" s="616" t="s">
        <v>62</v>
      </c>
      <c r="B265" s="616" t="s">
        <v>590</v>
      </c>
      <c r="C265" s="616" t="s">
        <v>594</v>
      </c>
      <c r="D265" s="616" t="s">
        <v>343</v>
      </c>
      <c r="E265" s="617" t="s">
        <v>344</v>
      </c>
      <c r="F265" s="618">
        <v>3.2</v>
      </c>
      <c r="G265" s="616" t="s">
        <v>62</v>
      </c>
      <c r="H265" s="616" t="s">
        <v>590</v>
      </c>
      <c r="I265" s="616" t="s">
        <v>594</v>
      </c>
      <c r="J265" s="616" t="s">
        <v>343</v>
      </c>
      <c r="K265" s="617" t="s">
        <v>344</v>
      </c>
      <c r="L265" s="618">
        <v>4.8</v>
      </c>
    </row>
    <row r="266" spans="1:12" s="599" customFormat="1" ht="22.5">
      <c r="A266" s="613" t="s">
        <v>62</v>
      </c>
      <c r="B266" s="613" t="s">
        <v>590</v>
      </c>
      <c r="C266" s="613" t="s">
        <v>596</v>
      </c>
      <c r="D266" s="613"/>
      <c r="E266" s="614" t="s">
        <v>330</v>
      </c>
      <c r="F266" s="615">
        <v>12724</v>
      </c>
      <c r="G266" s="613" t="s">
        <v>62</v>
      </c>
      <c r="H266" s="613" t="s">
        <v>590</v>
      </c>
      <c r="I266" s="613" t="s">
        <v>596</v>
      </c>
      <c r="J266" s="613"/>
      <c r="K266" s="614" t="s">
        <v>330</v>
      </c>
      <c r="L266" s="615">
        <v>12724</v>
      </c>
    </row>
    <row r="267" spans="1:12" s="599" customFormat="1" ht="33.75">
      <c r="A267" s="616" t="s">
        <v>62</v>
      </c>
      <c r="B267" s="616" t="s">
        <v>590</v>
      </c>
      <c r="C267" s="616" t="s">
        <v>597</v>
      </c>
      <c r="D267" s="616" t="s">
        <v>331</v>
      </c>
      <c r="E267" s="617" t="s">
        <v>332</v>
      </c>
      <c r="F267" s="618">
        <v>12228.1</v>
      </c>
      <c r="G267" s="616" t="s">
        <v>62</v>
      </c>
      <c r="H267" s="616" t="s">
        <v>590</v>
      </c>
      <c r="I267" s="616" t="s">
        <v>597</v>
      </c>
      <c r="J267" s="616" t="s">
        <v>331</v>
      </c>
      <c r="K267" s="617" t="s">
        <v>332</v>
      </c>
      <c r="L267" s="618">
        <v>12228.1</v>
      </c>
    </row>
    <row r="268" spans="1:12" s="599" customFormat="1" ht="11.25">
      <c r="A268" s="616" t="s">
        <v>62</v>
      </c>
      <c r="B268" s="616" t="s">
        <v>590</v>
      </c>
      <c r="C268" s="616" t="s">
        <v>596</v>
      </c>
      <c r="D268" s="616" t="s">
        <v>241</v>
      </c>
      <c r="E268" s="617" t="s">
        <v>333</v>
      </c>
      <c r="F268" s="618">
        <v>12228.1</v>
      </c>
      <c r="G268" s="616" t="s">
        <v>62</v>
      </c>
      <c r="H268" s="616" t="s">
        <v>590</v>
      </c>
      <c r="I268" s="616" t="s">
        <v>596</v>
      </c>
      <c r="J268" s="616" t="s">
        <v>241</v>
      </c>
      <c r="K268" s="617" t="s">
        <v>333</v>
      </c>
      <c r="L268" s="618">
        <v>12228.1</v>
      </c>
    </row>
    <row r="269" spans="1:12" s="599" customFormat="1" ht="11.25">
      <c r="A269" s="616" t="s">
        <v>62</v>
      </c>
      <c r="B269" s="616" t="s">
        <v>590</v>
      </c>
      <c r="C269" s="616" t="s">
        <v>596</v>
      </c>
      <c r="D269" s="616" t="s">
        <v>341</v>
      </c>
      <c r="E269" s="617" t="s">
        <v>342</v>
      </c>
      <c r="F269" s="618">
        <v>493.9</v>
      </c>
      <c r="G269" s="616" t="s">
        <v>62</v>
      </c>
      <c r="H269" s="616" t="s">
        <v>590</v>
      </c>
      <c r="I269" s="616" t="s">
        <v>596</v>
      </c>
      <c r="J269" s="616" t="s">
        <v>341</v>
      </c>
      <c r="K269" s="617" t="s">
        <v>342</v>
      </c>
      <c r="L269" s="618">
        <v>493.9</v>
      </c>
    </row>
    <row r="270" spans="1:12" s="599" customFormat="1" ht="22.5">
      <c r="A270" s="616" t="s">
        <v>62</v>
      </c>
      <c r="B270" s="616" t="s">
        <v>590</v>
      </c>
      <c r="C270" s="616" t="s">
        <v>596</v>
      </c>
      <c r="D270" s="616" t="s">
        <v>343</v>
      </c>
      <c r="E270" s="617" t="s">
        <v>344</v>
      </c>
      <c r="F270" s="618">
        <v>493.9</v>
      </c>
      <c r="G270" s="616" t="s">
        <v>62</v>
      </c>
      <c r="H270" s="616" t="s">
        <v>590</v>
      </c>
      <c r="I270" s="616" t="s">
        <v>596</v>
      </c>
      <c r="J270" s="616" t="s">
        <v>343</v>
      </c>
      <c r="K270" s="617" t="s">
        <v>344</v>
      </c>
      <c r="L270" s="618">
        <v>493.9</v>
      </c>
    </row>
    <row r="271" spans="1:12" s="599" customFormat="1" ht="11.25">
      <c r="A271" s="616" t="s">
        <v>62</v>
      </c>
      <c r="B271" s="616" t="s">
        <v>590</v>
      </c>
      <c r="C271" s="616" t="s">
        <v>596</v>
      </c>
      <c r="D271" s="616" t="s">
        <v>345</v>
      </c>
      <c r="E271" s="617" t="s">
        <v>346</v>
      </c>
      <c r="F271" s="618">
        <v>2</v>
      </c>
      <c r="G271" s="616" t="s">
        <v>62</v>
      </c>
      <c r="H271" s="616" t="s">
        <v>590</v>
      </c>
      <c r="I271" s="616" t="s">
        <v>596</v>
      </c>
      <c r="J271" s="616" t="s">
        <v>345</v>
      </c>
      <c r="K271" s="617" t="s">
        <v>346</v>
      </c>
      <c r="L271" s="618">
        <v>2</v>
      </c>
    </row>
    <row r="272" spans="1:12" s="599" customFormat="1" ht="11.25">
      <c r="A272" s="616" t="s">
        <v>62</v>
      </c>
      <c r="B272" s="616" t="s">
        <v>590</v>
      </c>
      <c r="C272" s="616" t="s">
        <v>596</v>
      </c>
      <c r="D272" s="616" t="s">
        <v>347</v>
      </c>
      <c r="E272" s="617" t="s">
        <v>348</v>
      </c>
      <c r="F272" s="618">
        <v>2</v>
      </c>
      <c r="G272" s="616" t="s">
        <v>62</v>
      </c>
      <c r="H272" s="616" t="s">
        <v>590</v>
      </c>
      <c r="I272" s="616" t="s">
        <v>596</v>
      </c>
      <c r="J272" s="616" t="s">
        <v>347</v>
      </c>
      <c r="K272" s="617" t="s">
        <v>348</v>
      </c>
      <c r="L272" s="618">
        <v>2</v>
      </c>
    </row>
    <row r="273" spans="1:12" s="630" customFormat="1" ht="10.5">
      <c r="A273" s="604" t="s">
        <v>62</v>
      </c>
      <c r="B273" s="604" t="s">
        <v>663</v>
      </c>
      <c r="C273" s="604"/>
      <c r="D273" s="604"/>
      <c r="E273" s="629" t="s">
        <v>664</v>
      </c>
      <c r="F273" s="607">
        <v>533.5</v>
      </c>
      <c r="G273" s="604" t="s">
        <v>62</v>
      </c>
      <c r="H273" s="604" t="s">
        <v>663</v>
      </c>
      <c r="I273" s="604"/>
      <c r="J273" s="604"/>
      <c r="K273" s="629" t="s">
        <v>664</v>
      </c>
      <c r="L273" s="607">
        <v>91340.3</v>
      </c>
    </row>
    <row r="274" spans="1:12" s="630" customFormat="1" ht="10.5">
      <c r="A274" s="609" t="s">
        <v>62</v>
      </c>
      <c r="B274" s="609" t="s">
        <v>672</v>
      </c>
      <c r="C274" s="609"/>
      <c r="D274" s="609"/>
      <c r="E274" s="610" t="s">
        <v>673</v>
      </c>
      <c r="F274" s="611">
        <v>533.5</v>
      </c>
      <c r="G274" s="609" t="s">
        <v>62</v>
      </c>
      <c r="H274" s="609" t="s">
        <v>672</v>
      </c>
      <c r="I274" s="609"/>
      <c r="J274" s="609"/>
      <c r="K274" s="610" t="s">
        <v>673</v>
      </c>
      <c r="L274" s="611">
        <v>91340.3</v>
      </c>
    </row>
    <row r="275" spans="1:12" s="599" customFormat="1" ht="22.5">
      <c r="A275" s="539" t="s">
        <v>62</v>
      </c>
      <c r="B275" s="539" t="s">
        <v>672</v>
      </c>
      <c r="C275" s="539" t="s">
        <v>542</v>
      </c>
      <c r="D275" s="539"/>
      <c r="E275" s="540" t="s">
        <v>543</v>
      </c>
      <c r="F275" s="612">
        <v>423.1</v>
      </c>
      <c r="G275" s="539" t="s">
        <v>62</v>
      </c>
      <c r="H275" s="539" t="s">
        <v>672</v>
      </c>
      <c r="I275" s="539" t="s">
        <v>542</v>
      </c>
      <c r="J275" s="539"/>
      <c r="K275" s="540" t="s">
        <v>543</v>
      </c>
      <c r="L275" s="612">
        <v>90491.9</v>
      </c>
    </row>
    <row r="276" spans="1:12" s="599" customFormat="1" ht="22.5">
      <c r="A276" s="613" t="s">
        <v>62</v>
      </c>
      <c r="B276" s="613" t="s">
        <v>672</v>
      </c>
      <c r="C276" s="613" t="s">
        <v>9</v>
      </c>
      <c r="D276" s="613"/>
      <c r="E276" s="614" t="s">
        <v>10</v>
      </c>
      <c r="F276" s="615">
        <v>423.1</v>
      </c>
      <c r="G276" s="613" t="s">
        <v>62</v>
      </c>
      <c r="H276" s="613" t="s">
        <v>672</v>
      </c>
      <c r="I276" s="613" t="s">
        <v>9</v>
      </c>
      <c r="J276" s="613"/>
      <c r="K276" s="614" t="s">
        <v>10</v>
      </c>
      <c r="L276" s="615">
        <v>90491.9</v>
      </c>
    </row>
    <row r="277" spans="1:12" s="599" customFormat="1" ht="11.25">
      <c r="A277" s="616" t="s">
        <v>62</v>
      </c>
      <c r="B277" s="616" t="s">
        <v>672</v>
      </c>
      <c r="C277" s="616" t="s">
        <v>9</v>
      </c>
      <c r="D277" s="616" t="s">
        <v>641</v>
      </c>
      <c r="E277" s="617" t="s">
        <v>642</v>
      </c>
      <c r="F277" s="618">
        <v>423.1</v>
      </c>
      <c r="G277" s="616" t="s">
        <v>62</v>
      </c>
      <c r="H277" s="616" t="s">
        <v>672</v>
      </c>
      <c r="I277" s="616" t="s">
        <v>9</v>
      </c>
      <c r="J277" s="616" t="s">
        <v>641</v>
      </c>
      <c r="K277" s="617" t="s">
        <v>642</v>
      </c>
      <c r="L277" s="618">
        <v>90491.9</v>
      </c>
    </row>
    <row r="278" spans="1:12" s="599" customFormat="1" ht="11.25">
      <c r="A278" s="616" t="s">
        <v>62</v>
      </c>
      <c r="B278" s="616" t="s">
        <v>672</v>
      </c>
      <c r="C278" s="616" t="s">
        <v>9</v>
      </c>
      <c r="D278" s="616" t="s">
        <v>643</v>
      </c>
      <c r="E278" s="617" t="s">
        <v>644</v>
      </c>
      <c r="F278" s="618">
        <v>423.1</v>
      </c>
      <c r="G278" s="616" t="s">
        <v>62</v>
      </c>
      <c r="H278" s="616" t="s">
        <v>672</v>
      </c>
      <c r="I278" s="616" t="s">
        <v>9</v>
      </c>
      <c r="J278" s="616" t="s">
        <v>643</v>
      </c>
      <c r="K278" s="617" t="s">
        <v>644</v>
      </c>
      <c r="L278" s="618">
        <v>90491.9</v>
      </c>
    </row>
    <row r="279" spans="1:12" s="599" customFormat="1" ht="22.5">
      <c r="A279" s="539" t="s">
        <v>62</v>
      </c>
      <c r="B279" s="539" t="s">
        <v>672</v>
      </c>
      <c r="C279" s="539" t="s">
        <v>483</v>
      </c>
      <c r="D279" s="539"/>
      <c r="E279" s="540" t="s">
        <v>484</v>
      </c>
      <c r="F279" s="612">
        <v>110.4</v>
      </c>
      <c r="G279" s="539" t="s">
        <v>62</v>
      </c>
      <c r="H279" s="539" t="s">
        <v>672</v>
      </c>
      <c r="I279" s="539" t="s">
        <v>483</v>
      </c>
      <c r="J279" s="539"/>
      <c r="K279" s="540" t="s">
        <v>484</v>
      </c>
      <c r="L279" s="612">
        <v>848.4</v>
      </c>
    </row>
    <row r="280" spans="1:12" s="599" customFormat="1" ht="11.25">
      <c r="A280" s="613" t="s">
        <v>62</v>
      </c>
      <c r="B280" s="613" t="s">
        <v>672</v>
      </c>
      <c r="C280" s="613" t="s">
        <v>485</v>
      </c>
      <c r="D280" s="613"/>
      <c r="E280" s="614" t="s">
        <v>486</v>
      </c>
      <c r="F280" s="615">
        <v>110.4</v>
      </c>
      <c r="G280" s="613" t="s">
        <v>62</v>
      </c>
      <c r="H280" s="613" t="s">
        <v>672</v>
      </c>
      <c r="I280" s="613" t="s">
        <v>485</v>
      </c>
      <c r="J280" s="613"/>
      <c r="K280" s="614" t="s">
        <v>486</v>
      </c>
      <c r="L280" s="615">
        <v>848.4</v>
      </c>
    </row>
    <row r="281" spans="1:12" s="599" customFormat="1" ht="33.75">
      <c r="A281" s="613" t="s">
        <v>62</v>
      </c>
      <c r="B281" s="613" t="s">
        <v>672</v>
      </c>
      <c r="C281" s="613" t="s">
        <v>11</v>
      </c>
      <c r="D281" s="613"/>
      <c r="E281" s="614" t="s">
        <v>12</v>
      </c>
      <c r="F281" s="615">
        <v>110.4</v>
      </c>
      <c r="G281" s="613" t="s">
        <v>62</v>
      </c>
      <c r="H281" s="613" t="s">
        <v>672</v>
      </c>
      <c r="I281" s="613" t="s">
        <v>11</v>
      </c>
      <c r="J281" s="613"/>
      <c r="K281" s="614" t="s">
        <v>12</v>
      </c>
      <c r="L281" s="615">
        <v>848.4</v>
      </c>
    </row>
    <row r="282" spans="1:12" s="599" customFormat="1" ht="11.25">
      <c r="A282" s="616" t="s">
        <v>62</v>
      </c>
      <c r="B282" s="616" t="s">
        <v>672</v>
      </c>
      <c r="C282" s="616" t="s">
        <v>11</v>
      </c>
      <c r="D282" s="616" t="s">
        <v>641</v>
      </c>
      <c r="E282" s="617" t="s">
        <v>642</v>
      </c>
      <c r="F282" s="618">
        <v>110.4</v>
      </c>
      <c r="G282" s="616" t="s">
        <v>62</v>
      </c>
      <c r="H282" s="616" t="s">
        <v>672</v>
      </c>
      <c r="I282" s="616" t="s">
        <v>11</v>
      </c>
      <c r="J282" s="616" t="s">
        <v>641</v>
      </c>
      <c r="K282" s="617" t="s">
        <v>642</v>
      </c>
      <c r="L282" s="618">
        <v>848.4</v>
      </c>
    </row>
    <row r="283" spans="1:12" s="599" customFormat="1" ht="11.25">
      <c r="A283" s="616" t="s">
        <v>62</v>
      </c>
      <c r="B283" s="616" t="s">
        <v>672</v>
      </c>
      <c r="C283" s="616" t="s">
        <v>11</v>
      </c>
      <c r="D283" s="616" t="s">
        <v>643</v>
      </c>
      <c r="E283" s="617" t="s">
        <v>644</v>
      </c>
      <c r="F283" s="618">
        <v>110.4</v>
      </c>
      <c r="G283" s="616" t="s">
        <v>62</v>
      </c>
      <c r="H283" s="616" t="s">
        <v>672</v>
      </c>
      <c r="I283" s="616" t="s">
        <v>11</v>
      </c>
      <c r="J283" s="616" t="s">
        <v>643</v>
      </c>
      <c r="K283" s="617" t="s">
        <v>644</v>
      </c>
      <c r="L283" s="618">
        <v>848.4</v>
      </c>
    </row>
    <row r="284" spans="1:12" s="599" customFormat="1" ht="36" customHeight="1">
      <c r="A284" s="600" t="s">
        <v>99</v>
      </c>
      <c r="B284" s="601"/>
      <c r="C284" s="601"/>
      <c r="D284" s="601"/>
      <c r="E284" s="602"/>
      <c r="F284" s="603">
        <v>17636.7</v>
      </c>
      <c r="G284" s="600" t="s">
        <v>99</v>
      </c>
      <c r="H284" s="601"/>
      <c r="I284" s="601"/>
      <c r="J284" s="601"/>
      <c r="K284" s="602"/>
      <c r="L284" s="603">
        <v>17636.7</v>
      </c>
    </row>
    <row r="285" spans="1:12" s="599" customFormat="1" ht="10.5">
      <c r="A285" s="605">
        <v>314</v>
      </c>
      <c r="B285" s="604" t="s">
        <v>237</v>
      </c>
      <c r="C285" s="604"/>
      <c r="D285" s="604"/>
      <c r="E285" s="629" t="s">
        <v>324</v>
      </c>
      <c r="F285" s="607">
        <v>5653.4</v>
      </c>
      <c r="G285" s="605">
        <v>314</v>
      </c>
      <c r="H285" s="604" t="s">
        <v>237</v>
      </c>
      <c r="I285" s="604"/>
      <c r="J285" s="604"/>
      <c r="K285" s="629" t="s">
        <v>324</v>
      </c>
      <c r="L285" s="607">
        <v>5653.4</v>
      </c>
    </row>
    <row r="286" spans="1:12" s="599" customFormat="1" ht="31.5">
      <c r="A286" s="619">
        <v>314</v>
      </c>
      <c r="B286" s="609" t="s">
        <v>357</v>
      </c>
      <c r="C286" s="609"/>
      <c r="D286" s="609"/>
      <c r="E286" s="610" t="s">
        <v>358</v>
      </c>
      <c r="F286" s="611">
        <v>5653.4</v>
      </c>
      <c r="G286" s="619">
        <v>314</v>
      </c>
      <c r="H286" s="609" t="s">
        <v>357</v>
      </c>
      <c r="I286" s="609"/>
      <c r="J286" s="609"/>
      <c r="K286" s="610" t="s">
        <v>358</v>
      </c>
      <c r="L286" s="611">
        <v>5653.4</v>
      </c>
    </row>
    <row r="287" spans="1:12" s="599" customFormat="1" ht="33.75">
      <c r="A287" s="622" t="s">
        <v>283</v>
      </c>
      <c r="B287" s="539" t="s">
        <v>357</v>
      </c>
      <c r="C287" s="539" t="s">
        <v>363</v>
      </c>
      <c r="D287" s="539"/>
      <c r="E287" s="540" t="s">
        <v>364</v>
      </c>
      <c r="F287" s="612">
        <v>5653.4</v>
      </c>
      <c r="G287" s="622" t="s">
        <v>283</v>
      </c>
      <c r="H287" s="539" t="s">
        <v>357</v>
      </c>
      <c r="I287" s="539" t="s">
        <v>363</v>
      </c>
      <c r="J287" s="539"/>
      <c r="K287" s="540" t="s">
        <v>364</v>
      </c>
      <c r="L287" s="612">
        <v>5653.4</v>
      </c>
    </row>
    <row r="288" spans="1:12" s="599" customFormat="1" ht="11.25">
      <c r="A288" s="624" t="s">
        <v>283</v>
      </c>
      <c r="B288" s="613" t="s">
        <v>357</v>
      </c>
      <c r="C288" s="613" t="s">
        <v>365</v>
      </c>
      <c r="D288" s="613"/>
      <c r="E288" s="614" t="s">
        <v>366</v>
      </c>
      <c r="F288" s="615">
        <v>5653.4</v>
      </c>
      <c r="G288" s="624" t="s">
        <v>283</v>
      </c>
      <c r="H288" s="613" t="s">
        <v>357</v>
      </c>
      <c r="I288" s="613" t="s">
        <v>365</v>
      </c>
      <c r="J288" s="613"/>
      <c r="K288" s="614" t="s">
        <v>366</v>
      </c>
      <c r="L288" s="615">
        <v>5653.4</v>
      </c>
    </row>
    <row r="289" spans="1:12" s="599" customFormat="1" ht="22.5">
      <c r="A289" s="624">
        <v>314</v>
      </c>
      <c r="B289" s="613" t="s">
        <v>357</v>
      </c>
      <c r="C289" s="613" t="s">
        <v>367</v>
      </c>
      <c r="D289" s="613"/>
      <c r="E289" s="614" t="s">
        <v>330</v>
      </c>
      <c r="F289" s="615">
        <v>5653.4</v>
      </c>
      <c r="G289" s="624">
        <v>314</v>
      </c>
      <c r="H289" s="613" t="s">
        <v>357</v>
      </c>
      <c r="I289" s="613" t="s">
        <v>367</v>
      </c>
      <c r="J289" s="613"/>
      <c r="K289" s="614" t="s">
        <v>330</v>
      </c>
      <c r="L289" s="615">
        <v>5653.4</v>
      </c>
    </row>
    <row r="290" spans="1:12" s="599" customFormat="1" ht="33.75">
      <c r="A290" s="626">
        <v>314</v>
      </c>
      <c r="B290" s="616" t="s">
        <v>357</v>
      </c>
      <c r="C290" s="616" t="s">
        <v>367</v>
      </c>
      <c r="D290" s="616" t="s">
        <v>331</v>
      </c>
      <c r="E290" s="617" t="s">
        <v>332</v>
      </c>
      <c r="F290" s="618">
        <v>4247.1</v>
      </c>
      <c r="G290" s="626">
        <v>314</v>
      </c>
      <c r="H290" s="616" t="s">
        <v>357</v>
      </c>
      <c r="I290" s="616" t="s">
        <v>367</v>
      </c>
      <c r="J290" s="616" t="s">
        <v>331</v>
      </c>
      <c r="K290" s="617" t="s">
        <v>332</v>
      </c>
      <c r="L290" s="618">
        <v>4247.1</v>
      </c>
    </row>
    <row r="291" spans="1:12" s="599" customFormat="1" ht="11.25">
      <c r="A291" s="626">
        <v>314</v>
      </c>
      <c r="B291" s="616" t="s">
        <v>357</v>
      </c>
      <c r="C291" s="616" t="s">
        <v>367</v>
      </c>
      <c r="D291" s="616" t="s">
        <v>241</v>
      </c>
      <c r="E291" s="617" t="s">
        <v>333</v>
      </c>
      <c r="F291" s="618">
        <v>4247.1</v>
      </c>
      <c r="G291" s="626">
        <v>314</v>
      </c>
      <c r="H291" s="616" t="s">
        <v>357</v>
      </c>
      <c r="I291" s="616" t="s">
        <v>367</v>
      </c>
      <c r="J291" s="616" t="s">
        <v>241</v>
      </c>
      <c r="K291" s="617" t="s">
        <v>333</v>
      </c>
      <c r="L291" s="618">
        <v>4247.1</v>
      </c>
    </row>
    <row r="292" spans="1:12" s="599" customFormat="1" ht="11.25">
      <c r="A292" s="626" t="s">
        <v>283</v>
      </c>
      <c r="B292" s="616" t="s">
        <v>357</v>
      </c>
      <c r="C292" s="616" t="s">
        <v>367</v>
      </c>
      <c r="D292" s="616" t="s">
        <v>341</v>
      </c>
      <c r="E292" s="617" t="s">
        <v>342</v>
      </c>
      <c r="F292" s="618">
        <v>1383.3</v>
      </c>
      <c r="G292" s="626" t="s">
        <v>283</v>
      </c>
      <c r="H292" s="616" t="s">
        <v>357</v>
      </c>
      <c r="I292" s="616" t="s">
        <v>367</v>
      </c>
      <c r="J292" s="616" t="s">
        <v>341</v>
      </c>
      <c r="K292" s="617" t="s">
        <v>342</v>
      </c>
      <c r="L292" s="618">
        <v>1383.3</v>
      </c>
    </row>
    <row r="293" spans="1:12" s="599" customFormat="1" ht="22.5">
      <c r="A293" s="626" t="s">
        <v>283</v>
      </c>
      <c r="B293" s="616" t="s">
        <v>357</v>
      </c>
      <c r="C293" s="616" t="s">
        <v>367</v>
      </c>
      <c r="D293" s="616" t="s">
        <v>343</v>
      </c>
      <c r="E293" s="617" t="s">
        <v>344</v>
      </c>
      <c r="F293" s="618">
        <v>1383.3</v>
      </c>
      <c r="G293" s="626" t="s">
        <v>283</v>
      </c>
      <c r="H293" s="616" t="s">
        <v>357</v>
      </c>
      <c r="I293" s="616" t="s">
        <v>367</v>
      </c>
      <c r="J293" s="616" t="s">
        <v>343</v>
      </c>
      <c r="K293" s="617" t="s">
        <v>344</v>
      </c>
      <c r="L293" s="618">
        <v>1383.3</v>
      </c>
    </row>
    <row r="294" spans="1:12" s="599" customFormat="1" ht="11.25">
      <c r="A294" s="626" t="s">
        <v>283</v>
      </c>
      <c r="B294" s="616" t="s">
        <v>357</v>
      </c>
      <c r="C294" s="616" t="s">
        <v>367</v>
      </c>
      <c r="D294" s="616" t="s">
        <v>345</v>
      </c>
      <c r="E294" s="617" t="s">
        <v>346</v>
      </c>
      <c r="F294" s="618">
        <v>23</v>
      </c>
      <c r="G294" s="626" t="s">
        <v>283</v>
      </c>
      <c r="H294" s="616" t="s">
        <v>357</v>
      </c>
      <c r="I294" s="616" t="s">
        <v>367</v>
      </c>
      <c r="J294" s="616" t="s">
        <v>345</v>
      </c>
      <c r="K294" s="617" t="s">
        <v>346</v>
      </c>
      <c r="L294" s="618">
        <v>23</v>
      </c>
    </row>
    <row r="295" spans="1:12" s="599" customFormat="1" ht="11.25">
      <c r="A295" s="626" t="s">
        <v>283</v>
      </c>
      <c r="B295" s="616" t="s">
        <v>357</v>
      </c>
      <c r="C295" s="616" t="s">
        <v>367</v>
      </c>
      <c r="D295" s="616" t="s">
        <v>347</v>
      </c>
      <c r="E295" s="617" t="s">
        <v>348</v>
      </c>
      <c r="F295" s="618">
        <v>23</v>
      </c>
      <c r="G295" s="626" t="s">
        <v>283</v>
      </c>
      <c r="H295" s="616" t="s">
        <v>357</v>
      </c>
      <c r="I295" s="616" t="s">
        <v>367</v>
      </c>
      <c r="J295" s="616" t="s">
        <v>347</v>
      </c>
      <c r="K295" s="617" t="s">
        <v>348</v>
      </c>
      <c r="L295" s="618">
        <v>23</v>
      </c>
    </row>
    <row r="296" spans="1:12" s="599" customFormat="1" ht="10.5">
      <c r="A296" s="605">
        <v>314</v>
      </c>
      <c r="B296" s="604" t="s">
        <v>176</v>
      </c>
      <c r="C296" s="604"/>
      <c r="D296" s="604"/>
      <c r="E296" s="629" t="s">
        <v>471</v>
      </c>
      <c r="F296" s="673">
        <v>97.9</v>
      </c>
      <c r="G296" s="605">
        <v>314</v>
      </c>
      <c r="H296" s="604" t="s">
        <v>176</v>
      </c>
      <c r="I296" s="604"/>
      <c r="J296" s="604"/>
      <c r="K296" s="629" t="s">
        <v>471</v>
      </c>
      <c r="L296" s="673">
        <v>97.9</v>
      </c>
    </row>
    <row r="297" spans="1:12" s="599" customFormat="1" ht="10.5">
      <c r="A297" s="619">
        <v>314</v>
      </c>
      <c r="B297" s="609" t="s">
        <v>516</v>
      </c>
      <c r="C297" s="609"/>
      <c r="D297" s="609"/>
      <c r="E297" s="610" t="s">
        <v>517</v>
      </c>
      <c r="F297" s="674">
        <v>97.9</v>
      </c>
      <c r="G297" s="619">
        <v>314</v>
      </c>
      <c r="H297" s="609" t="s">
        <v>516</v>
      </c>
      <c r="I297" s="609"/>
      <c r="J297" s="609"/>
      <c r="K297" s="610" t="s">
        <v>76</v>
      </c>
      <c r="L297" s="674">
        <v>97.9</v>
      </c>
    </row>
    <row r="298" spans="1:12" s="599" customFormat="1" ht="33.75">
      <c r="A298" s="622">
        <v>314</v>
      </c>
      <c r="B298" s="539" t="s">
        <v>516</v>
      </c>
      <c r="C298" s="539" t="s">
        <v>363</v>
      </c>
      <c r="D298" s="539"/>
      <c r="E298" s="540" t="s">
        <v>526</v>
      </c>
      <c r="F298" s="612">
        <v>97.9</v>
      </c>
      <c r="G298" s="622">
        <v>314</v>
      </c>
      <c r="H298" s="539" t="s">
        <v>516</v>
      </c>
      <c r="I298" s="539" t="s">
        <v>363</v>
      </c>
      <c r="J298" s="539"/>
      <c r="K298" s="540" t="s">
        <v>526</v>
      </c>
      <c r="L298" s="612">
        <v>97.9</v>
      </c>
    </row>
    <row r="299" spans="1:12" s="599" customFormat="1" ht="22.5">
      <c r="A299" s="624">
        <v>314</v>
      </c>
      <c r="B299" s="613" t="s">
        <v>516</v>
      </c>
      <c r="C299" s="613" t="s">
        <v>527</v>
      </c>
      <c r="D299" s="613"/>
      <c r="E299" s="614" t="s">
        <v>528</v>
      </c>
      <c r="F299" s="615">
        <v>97.9</v>
      </c>
      <c r="G299" s="624">
        <v>314</v>
      </c>
      <c r="H299" s="613" t="s">
        <v>516</v>
      </c>
      <c r="I299" s="613" t="s">
        <v>527</v>
      </c>
      <c r="J299" s="613"/>
      <c r="K299" s="614" t="s">
        <v>528</v>
      </c>
      <c r="L299" s="615">
        <v>97.9</v>
      </c>
    </row>
    <row r="300" spans="1:12" s="599" customFormat="1" ht="22.5">
      <c r="A300" s="624">
        <v>314</v>
      </c>
      <c r="B300" s="613" t="s">
        <v>516</v>
      </c>
      <c r="C300" s="613" t="s">
        <v>529</v>
      </c>
      <c r="D300" s="613"/>
      <c r="E300" s="614" t="s">
        <v>530</v>
      </c>
      <c r="F300" s="615">
        <v>97.9</v>
      </c>
      <c r="G300" s="624">
        <v>314</v>
      </c>
      <c r="H300" s="613" t="s">
        <v>516</v>
      </c>
      <c r="I300" s="613" t="s">
        <v>529</v>
      </c>
      <c r="J300" s="613"/>
      <c r="K300" s="614" t="s">
        <v>530</v>
      </c>
      <c r="L300" s="615">
        <v>97.9</v>
      </c>
    </row>
    <row r="301" spans="1:12" s="599" customFormat="1" ht="11.25">
      <c r="A301" s="626">
        <v>314</v>
      </c>
      <c r="B301" s="616" t="s">
        <v>516</v>
      </c>
      <c r="C301" s="616" t="s">
        <v>529</v>
      </c>
      <c r="D301" s="616" t="s">
        <v>345</v>
      </c>
      <c r="E301" s="617" t="s">
        <v>346</v>
      </c>
      <c r="F301" s="618">
        <v>97.9</v>
      </c>
      <c r="G301" s="626">
        <v>314</v>
      </c>
      <c r="H301" s="616" t="s">
        <v>516</v>
      </c>
      <c r="I301" s="616" t="s">
        <v>529</v>
      </c>
      <c r="J301" s="616" t="s">
        <v>345</v>
      </c>
      <c r="K301" s="617" t="s">
        <v>346</v>
      </c>
      <c r="L301" s="618">
        <v>97.9</v>
      </c>
    </row>
    <row r="302" spans="1:12" s="599" customFormat="1" ht="22.5">
      <c r="A302" s="626">
        <v>314</v>
      </c>
      <c r="B302" s="616" t="s">
        <v>516</v>
      </c>
      <c r="C302" s="616" t="s">
        <v>529</v>
      </c>
      <c r="D302" s="616" t="s">
        <v>300</v>
      </c>
      <c r="E302" s="617" t="s">
        <v>489</v>
      </c>
      <c r="F302" s="618">
        <v>97.9</v>
      </c>
      <c r="G302" s="626">
        <v>314</v>
      </c>
      <c r="H302" s="616" t="s">
        <v>516</v>
      </c>
      <c r="I302" s="616" t="s">
        <v>529</v>
      </c>
      <c r="J302" s="616" t="s">
        <v>300</v>
      </c>
      <c r="K302" s="617" t="s">
        <v>489</v>
      </c>
      <c r="L302" s="618">
        <v>97.9</v>
      </c>
    </row>
    <row r="303" spans="1:12" s="599" customFormat="1" ht="10.5">
      <c r="A303" s="605">
        <v>314</v>
      </c>
      <c r="B303" s="604" t="s">
        <v>305</v>
      </c>
      <c r="C303" s="604"/>
      <c r="D303" s="604"/>
      <c r="E303" s="629" t="s">
        <v>539</v>
      </c>
      <c r="F303" s="673">
        <v>11885.4</v>
      </c>
      <c r="G303" s="605">
        <v>314</v>
      </c>
      <c r="H303" s="604" t="s">
        <v>305</v>
      </c>
      <c r="I303" s="604"/>
      <c r="J303" s="604"/>
      <c r="K303" s="629" t="s">
        <v>539</v>
      </c>
      <c r="L303" s="673">
        <v>11885.4</v>
      </c>
    </row>
    <row r="304" spans="1:12" s="599" customFormat="1" ht="10.5">
      <c r="A304" s="619">
        <v>314</v>
      </c>
      <c r="B304" s="609" t="s">
        <v>574</v>
      </c>
      <c r="C304" s="609"/>
      <c r="D304" s="609"/>
      <c r="E304" s="610" t="s">
        <v>575</v>
      </c>
      <c r="F304" s="674">
        <v>11885.4</v>
      </c>
      <c r="G304" s="619">
        <v>314</v>
      </c>
      <c r="H304" s="609" t="s">
        <v>574</v>
      </c>
      <c r="I304" s="609"/>
      <c r="J304" s="609"/>
      <c r="K304" s="610" t="s">
        <v>575</v>
      </c>
      <c r="L304" s="674">
        <v>11885.4</v>
      </c>
    </row>
    <row r="305" spans="1:12" s="599" customFormat="1" ht="33.75">
      <c r="A305" s="622">
        <v>314</v>
      </c>
      <c r="B305" s="539" t="s">
        <v>574</v>
      </c>
      <c r="C305" s="539" t="s">
        <v>363</v>
      </c>
      <c r="D305" s="539"/>
      <c r="E305" s="540" t="s">
        <v>526</v>
      </c>
      <c r="F305" s="612">
        <v>11775.9</v>
      </c>
      <c r="G305" s="622">
        <v>314</v>
      </c>
      <c r="H305" s="539" t="s">
        <v>574</v>
      </c>
      <c r="I305" s="539" t="s">
        <v>363</v>
      </c>
      <c r="J305" s="539"/>
      <c r="K305" s="540" t="s">
        <v>526</v>
      </c>
      <c r="L305" s="612">
        <v>11775.9</v>
      </c>
    </row>
    <row r="306" spans="1:12" s="599" customFormat="1" ht="11.25">
      <c r="A306" s="624">
        <v>314</v>
      </c>
      <c r="B306" s="613" t="s">
        <v>574</v>
      </c>
      <c r="C306" s="613" t="s">
        <v>576</v>
      </c>
      <c r="D306" s="613"/>
      <c r="E306" s="614" t="s">
        <v>577</v>
      </c>
      <c r="F306" s="615">
        <v>11775.9</v>
      </c>
      <c r="G306" s="624">
        <v>314</v>
      </c>
      <c r="H306" s="613" t="s">
        <v>574</v>
      </c>
      <c r="I306" s="613" t="s">
        <v>576</v>
      </c>
      <c r="J306" s="613"/>
      <c r="K306" s="614" t="s">
        <v>577</v>
      </c>
      <c r="L306" s="615">
        <v>11775.9</v>
      </c>
    </row>
    <row r="307" spans="1:12" s="599" customFormat="1" ht="11.25">
      <c r="A307" s="624">
        <v>314</v>
      </c>
      <c r="B307" s="613" t="s">
        <v>574</v>
      </c>
      <c r="C307" s="613" t="s">
        <v>578</v>
      </c>
      <c r="D307" s="613"/>
      <c r="E307" s="614" t="s">
        <v>391</v>
      </c>
      <c r="F307" s="615">
        <v>9514.4</v>
      </c>
      <c r="G307" s="624">
        <v>314</v>
      </c>
      <c r="H307" s="613" t="s">
        <v>574</v>
      </c>
      <c r="I307" s="613" t="s">
        <v>578</v>
      </c>
      <c r="J307" s="613"/>
      <c r="K307" s="614" t="s">
        <v>391</v>
      </c>
      <c r="L307" s="615">
        <v>9514.4</v>
      </c>
    </row>
    <row r="308" spans="1:12" s="599" customFormat="1" ht="22.5">
      <c r="A308" s="626">
        <v>314</v>
      </c>
      <c r="B308" s="616" t="s">
        <v>574</v>
      </c>
      <c r="C308" s="616" t="s">
        <v>578</v>
      </c>
      <c r="D308" s="616" t="s">
        <v>392</v>
      </c>
      <c r="E308" s="617" t="s">
        <v>393</v>
      </c>
      <c r="F308" s="618">
        <v>9514.4</v>
      </c>
      <c r="G308" s="626">
        <v>314</v>
      </c>
      <c r="H308" s="616" t="s">
        <v>574</v>
      </c>
      <c r="I308" s="616" t="s">
        <v>578</v>
      </c>
      <c r="J308" s="616" t="s">
        <v>392</v>
      </c>
      <c r="K308" s="617" t="s">
        <v>393</v>
      </c>
      <c r="L308" s="618">
        <v>9514.4</v>
      </c>
    </row>
    <row r="309" spans="1:12" s="599" customFormat="1" ht="11.25">
      <c r="A309" s="626">
        <v>314</v>
      </c>
      <c r="B309" s="616" t="s">
        <v>574</v>
      </c>
      <c r="C309" s="616" t="s">
        <v>578</v>
      </c>
      <c r="D309" s="616" t="s">
        <v>308</v>
      </c>
      <c r="E309" s="617" t="s">
        <v>394</v>
      </c>
      <c r="F309" s="618">
        <v>9514.4</v>
      </c>
      <c r="G309" s="626">
        <v>314</v>
      </c>
      <c r="H309" s="616" t="s">
        <v>574</v>
      </c>
      <c r="I309" s="616" t="s">
        <v>578</v>
      </c>
      <c r="J309" s="616" t="s">
        <v>308</v>
      </c>
      <c r="K309" s="617" t="s">
        <v>394</v>
      </c>
      <c r="L309" s="618">
        <v>9514.4</v>
      </c>
    </row>
    <row r="310" spans="1:12" s="599" customFormat="1" ht="11.25">
      <c r="A310" s="624">
        <v>314</v>
      </c>
      <c r="B310" s="613" t="s">
        <v>574</v>
      </c>
      <c r="C310" s="613" t="s">
        <v>579</v>
      </c>
      <c r="D310" s="613"/>
      <c r="E310" s="614" t="s">
        <v>580</v>
      </c>
      <c r="F310" s="615">
        <v>2257</v>
      </c>
      <c r="G310" s="624">
        <v>314</v>
      </c>
      <c r="H310" s="613" t="s">
        <v>574</v>
      </c>
      <c r="I310" s="613" t="s">
        <v>579</v>
      </c>
      <c r="J310" s="613"/>
      <c r="K310" s="614" t="s">
        <v>580</v>
      </c>
      <c r="L310" s="615">
        <v>2257</v>
      </c>
    </row>
    <row r="311" spans="1:12" s="599" customFormat="1" ht="11.25">
      <c r="A311" s="626">
        <v>314</v>
      </c>
      <c r="B311" s="616" t="s">
        <v>574</v>
      </c>
      <c r="C311" s="616" t="s">
        <v>579</v>
      </c>
      <c r="D311" s="616" t="s">
        <v>341</v>
      </c>
      <c r="E311" s="617" t="s">
        <v>342</v>
      </c>
      <c r="F311" s="618">
        <v>2257</v>
      </c>
      <c r="G311" s="626">
        <v>314</v>
      </c>
      <c r="H311" s="616" t="s">
        <v>574</v>
      </c>
      <c r="I311" s="616" t="s">
        <v>579</v>
      </c>
      <c r="J311" s="616" t="s">
        <v>341</v>
      </c>
      <c r="K311" s="617" t="s">
        <v>342</v>
      </c>
      <c r="L311" s="618">
        <v>2257</v>
      </c>
    </row>
    <row r="312" spans="1:12" s="599" customFormat="1" ht="22.5">
      <c r="A312" s="626">
        <v>314</v>
      </c>
      <c r="B312" s="616" t="s">
        <v>574</v>
      </c>
      <c r="C312" s="616" t="s">
        <v>579</v>
      </c>
      <c r="D312" s="616" t="s">
        <v>343</v>
      </c>
      <c r="E312" s="617" t="s">
        <v>344</v>
      </c>
      <c r="F312" s="618">
        <v>2257</v>
      </c>
      <c r="G312" s="626">
        <v>314</v>
      </c>
      <c r="H312" s="616" t="s">
        <v>574</v>
      </c>
      <c r="I312" s="616" t="s">
        <v>579</v>
      </c>
      <c r="J312" s="616" t="s">
        <v>343</v>
      </c>
      <c r="K312" s="617" t="s">
        <v>344</v>
      </c>
      <c r="L312" s="618">
        <v>2257</v>
      </c>
    </row>
    <row r="313" spans="1:12" s="599" customFormat="1" ht="11.25">
      <c r="A313" s="624">
        <v>314</v>
      </c>
      <c r="B313" s="613" t="s">
        <v>574</v>
      </c>
      <c r="C313" s="613" t="s">
        <v>581</v>
      </c>
      <c r="D313" s="613"/>
      <c r="E313" s="614" t="s">
        <v>582</v>
      </c>
      <c r="F313" s="615">
        <v>4.5</v>
      </c>
      <c r="G313" s="624">
        <v>314</v>
      </c>
      <c r="H313" s="613" t="s">
        <v>574</v>
      </c>
      <c r="I313" s="613" t="s">
        <v>581</v>
      </c>
      <c r="J313" s="613"/>
      <c r="K313" s="614" t="s">
        <v>582</v>
      </c>
      <c r="L313" s="615">
        <v>4.5</v>
      </c>
    </row>
    <row r="314" spans="1:12" s="599" customFormat="1" ht="11.25">
      <c r="A314" s="626">
        <v>314</v>
      </c>
      <c r="B314" s="616" t="s">
        <v>574</v>
      </c>
      <c r="C314" s="616" t="s">
        <v>581</v>
      </c>
      <c r="D314" s="616" t="s">
        <v>341</v>
      </c>
      <c r="E314" s="617" t="s">
        <v>342</v>
      </c>
      <c r="F314" s="618">
        <v>4.5</v>
      </c>
      <c r="G314" s="626">
        <v>314</v>
      </c>
      <c r="H314" s="616" t="s">
        <v>574</v>
      </c>
      <c r="I314" s="616" t="s">
        <v>581</v>
      </c>
      <c r="J314" s="616" t="s">
        <v>341</v>
      </c>
      <c r="K314" s="617" t="s">
        <v>342</v>
      </c>
      <c r="L314" s="618">
        <v>4.5</v>
      </c>
    </row>
    <row r="315" spans="1:12" s="599" customFormat="1" ht="22.5">
      <c r="A315" s="626">
        <v>314</v>
      </c>
      <c r="B315" s="616" t="s">
        <v>574</v>
      </c>
      <c r="C315" s="616" t="s">
        <v>581</v>
      </c>
      <c r="D315" s="616" t="s">
        <v>343</v>
      </c>
      <c r="E315" s="617" t="s">
        <v>344</v>
      </c>
      <c r="F315" s="618">
        <v>4.5</v>
      </c>
      <c r="G315" s="626">
        <v>314</v>
      </c>
      <c r="H315" s="616" t="s">
        <v>574</v>
      </c>
      <c r="I315" s="616" t="s">
        <v>581</v>
      </c>
      <c r="J315" s="616" t="s">
        <v>343</v>
      </c>
      <c r="K315" s="617" t="s">
        <v>344</v>
      </c>
      <c r="L315" s="618">
        <v>4.5</v>
      </c>
    </row>
    <row r="316" spans="1:12" s="599" customFormat="1" ht="33.75">
      <c r="A316" s="622">
        <v>314</v>
      </c>
      <c r="B316" s="539" t="s">
        <v>574</v>
      </c>
      <c r="C316" s="539" t="s">
        <v>494</v>
      </c>
      <c r="D316" s="539"/>
      <c r="E316" s="540" t="s">
        <v>495</v>
      </c>
      <c r="F316" s="612">
        <v>109.5</v>
      </c>
      <c r="G316" s="622">
        <v>314</v>
      </c>
      <c r="H316" s="539" t="s">
        <v>574</v>
      </c>
      <c r="I316" s="539" t="s">
        <v>494</v>
      </c>
      <c r="J316" s="539"/>
      <c r="K316" s="540" t="s">
        <v>495</v>
      </c>
      <c r="L316" s="612">
        <v>109.5</v>
      </c>
    </row>
    <row r="317" spans="1:12" s="599" customFormat="1" ht="11.25">
      <c r="A317" s="624">
        <v>314</v>
      </c>
      <c r="B317" s="613" t="s">
        <v>574</v>
      </c>
      <c r="C317" s="613" t="s">
        <v>586</v>
      </c>
      <c r="D317" s="613"/>
      <c r="E317" s="614" t="s">
        <v>587</v>
      </c>
      <c r="F317" s="615">
        <v>109.5</v>
      </c>
      <c r="G317" s="624">
        <v>314</v>
      </c>
      <c r="H317" s="613" t="s">
        <v>574</v>
      </c>
      <c r="I317" s="613" t="s">
        <v>586</v>
      </c>
      <c r="J317" s="613"/>
      <c r="K317" s="614" t="s">
        <v>587</v>
      </c>
      <c r="L317" s="615">
        <f>L318</f>
        <v>109.5</v>
      </c>
    </row>
    <row r="318" spans="1:12" s="599" customFormat="1" ht="22.5">
      <c r="A318" s="626">
        <v>314</v>
      </c>
      <c r="B318" s="616" t="s">
        <v>574</v>
      </c>
      <c r="C318" s="616" t="s">
        <v>586</v>
      </c>
      <c r="D318" s="616" t="s">
        <v>392</v>
      </c>
      <c r="E318" s="617" t="s">
        <v>393</v>
      </c>
      <c r="F318" s="618">
        <v>109.5</v>
      </c>
      <c r="G318" s="626">
        <v>314</v>
      </c>
      <c r="H318" s="616" t="s">
        <v>574</v>
      </c>
      <c r="I318" s="616" t="s">
        <v>586</v>
      </c>
      <c r="J318" s="616" t="s">
        <v>392</v>
      </c>
      <c r="K318" s="617" t="s">
        <v>393</v>
      </c>
      <c r="L318" s="618">
        <v>109.5</v>
      </c>
    </row>
    <row r="319" spans="1:12" s="599" customFormat="1" ht="11.25">
      <c r="A319" s="626">
        <v>314</v>
      </c>
      <c r="B319" s="616" t="s">
        <v>574</v>
      </c>
      <c r="C319" s="616" t="s">
        <v>586</v>
      </c>
      <c r="D319" s="616" t="s">
        <v>308</v>
      </c>
      <c r="E319" s="617" t="s">
        <v>394</v>
      </c>
      <c r="F319" s="618">
        <v>109.5</v>
      </c>
      <c r="G319" s="626">
        <v>314</v>
      </c>
      <c r="H319" s="616" t="s">
        <v>574</v>
      </c>
      <c r="I319" s="616" t="s">
        <v>586</v>
      </c>
      <c r="J319" s="616" t="s">
        <v>308</v>
      </c>
      <c r="K319" s="617" t="s">
        <v>394</v>
      </c>
      <c r="L319" s="618">
        <v>109.5</v>
      </c>
    </row>
    <row r="320" spans="1:12" s="678" customFormat="1" ht="32.25" customHeight="1">
      <c r="A320" s="675" t="s">
        <v>100</v>
      </c>
      <c r="B320" s="676"/>
      <c r="C320" s="676"/>
      <c r="D320" s="676"/>
      <c r="E320" s="677"/>
      <c r="F320" s="603">
        <v>34207.1</v>
      </c>
      <c r="G320" s="675" t="s">
        <v>64</v>
      </c>
      <c r="H320" s="676"/>
      <c r="I320" s="676"/>
      <c r="J320" s="676"/>
      <c r="K320" s="677"/>
      <c r="L320" s="603">
        <v>34373.9</v>
      </c>
    </row>
    <row r="321" spans="1:12" s="678" customFormat="1" ht="11.25">
      <c r="A321" s="604" t="s">
        <v>285</v>
      </c>
      <c r="B321" s="604" t="s">
        <v>237</v>
      </c>
      <c r="C321" s="604"/>
      <c r="D321" s="604"/>
      <c r="E321" s="629" t="s">
        <v>324</v>
      </c>
      <c r="F321" s="607">
        <v>9743.8</v>
      </c>
      <c r="G321" s="604" t="s">
        <v>285</v>
      </c>
      <c r="H321" s="604" t="s">
        <v>237</v>
      </c>
      <c r="I321" s="604"/>
      <c r="J321" s="604"/>
      <c r="K321" s="629" t="s">
        <v>324</v>
      </c>
      <c r="L321" s="607">
        <v>9910.6</v>
      </c>
    </row>
    <row r="322" spans="1:12" s="678" customFormat="1" ht="11.25">
      <c r="A322" s="609" t="s">
        <v>285</v>
      </c>
      <c r="B322" s="609" t="s">
        <v>384</v>
      </c>
      <c r="C322" s="609"/>
      <c r="D322" s="609"/>
      <c r="E322" s="610" t="s">
        <v>385</v>
      </c>
      <c r="F322" s="611">
        <v>9743.8</v>
      </c>
      <c r="G322" s="609" t="s">
        <v>285</v>
      </c>
      <c r="H322" s="609" t="s">
        <v>384</v>
      </c>
      <c r="I322" s="609"/>
      <c r="J322" s="609"/>
      <c r="K322" s="610" t="s">
        <v>385</v>
      </c>
      <c r="L322" s="611">
        <v>9910.6</v>
      </c>
    </row>
    <row r="323" spans="1:12" s="678" customFormat="1" ht="33.75">
      <c r="A323" s="539" t="s">
        <v>285</v>
      </c>
      <c r="B323" s="539" t="s">
        <v>384</v>
      </c>
      <c r="C323" s="539" t="s">
        <v>419</v>
      </c>
      <c r="D323" s="539"/>
      <c r="E323" s="540" t="s">
        <v>420</v>
      </c>
      <c r="F323" s="612">
        <v>9613.8</v>
      </c>
      <c r="G323" s="539" t="s">
        <v>285</v>
      </c>
      <c r="H323" s="539" t="s">
        <v>384</v>
      </c>
      <c r="I323" s="539" t="s">
        <v>419</v>
      </c>
      <c r="J323" s="539"/>
      <c r="K323" s="540" t="s">
        <v>420</v>
      </c>
      <c r="L323" s="612">
        <v>9780.6</v>
      </c>
    </row>
    <row r="324" spans="1:12" s="678" customFormat="1" ht="22.5">
      <c r="A324" s="613" t="s">
        <v>285</v>
      </c>
      <c r="B324" s="613" t="s">
        <v>384</v>
      </c>
      <c r="C324" s="613" t="s">
        <v>421</v>
      </c>
      <c r="D324" s="613"/>
      <c r="E324" s="614" t="s">
        <v>422</v>
      </c>
      <c r="F324" s="615">
        <v>30.3</v>
      </c>
      <c r="G324" s="613" t="s">
        <v>285</v>
      </c>
      <c r="H324" s="613" t="s">
        <v>384</v>
      </c>
      <c r="I324" s="613" t="s">
        <v>421</v>
      </c>
      <c r="J324" s="613"/>
      <c r="K324" s="614" t="s">
        <v>422</v>
      </c>
      <c r="L324" s="615">
        <v>46</v>
      </c>
    </row>
    <row r="325" spans="1:12" s="678" customFormat="1" ht="11.25">
      <c r="A325" s="644" t="s">
        <v>285</v>
      </c>
      <c r="B325" s="644" t="s">
        <v>384</v>
      </c>
      <c r="C325" s="644" t="s">
        <v>421</v>
      </c>
      <c r="D325" s="644" t="s">
        <v>341</v>
      </c>
      <c r="E325" s="645" t="s">
        <v>342</v>
      </c>
      <c r="F325" s="638">
        <v>30.3</v>
      </c>
      <c r="G325" s="644" t="s">
        <v>285</v>
      </c>
      <c r="H325" s="644" t="s">
        <v>384</v>
      </c>
      <c r="I325" s="644" t="s">
        <v>421</v>
      </c>
      <c r="J325" s="644" t="s">
        <v>341</v>
      </c>
      <c r="K325" s="645" t="s">
        <v>342</v>
      </c>
      <c r="L325" s="638">
        <v>46</v>
      </c>
    </row>
    <row r="326" spans="1:12" s="678" customFormat="1" ht="22.5">
      <c r="A326" s="644" t="s">
        <v>285</v>
      </c>
      <c r="B326" s="644" t="s">
        <v>384</v>
      </c>
      <c r="C326" s="644" t="s">
        <v>421</v>
      </c>
      <c r="D326" s="644" t="s">
        <v>343</v>
      </c>
      <c r="E326" s="645" t="s">
        <v>344</v>
      </c>
      <c r="F326" s="638">
        <v>30.3</v>
      </c>
      <c r="G326" s="644" t="s">
        <v>285</v>
      </c>
      <c r="H326" s="644" t="s">
        <v>384</v>
      </c>
      <c r="I326" s="644" t="s">
        <v>421</v>
      </c>
      <c r="J326" s="644" t="s">
        <v>343</v>
      </c>
      <c r="K326" s="645" t="s">
        <v>344</v>
      </c>
      <c r="L326" s="638">
        <v>46</v>
      </c>
    </row>
    <row r="327" spans="1:12" s="678" customFormat="1" ht="11.25">
      <c r="A327" s="613" t="s">
        <v>285</v>
      </c>
      <c r="B327" s="613" t="s">
        <v>384</v>
      </c>
      <c r="C327" s="613" t="s">
        <v>423</v>
      </c>
      <c r="D327" s="613"/>
      <c r="E327" s="614" t="s">
        <v>424</v>
      </c>
      <c r="F327" s="615">
        <v>292.2</v>
      </c>
      <c r="G327" s="613" t="s">
        <v>285</v>
      </c>
      <c r="H327" s="613" t="s">
        <v>384</v>
      </c>
      <c r="I327" s="613" t="s">
        <v>423</v>
      </c>
      <c r="J327" s="613"/>
      <c r="K327" s="614" t="s">
        <v>424</v>
      </c>
      <c r="L327" s="615">
        <v>443.3</v>
      </c>
    </row>
    <row r="328" spans="1:12" s="678" customFormat="1" ht="33.75">
      <c r="A328" s="644" t="s">
        <v>285</v>
      </c>
      <c r="B328" s="644" t="s">
        <v>384</v>
      </c>
      <c r="C328" s="644" t="s">
        <v>423</v>
      </c>
      <c r="D328" s="644" t="s">
        <v>331</v>
      </c>
      <c r="E328" s="645" t="s">
        <v>332</v>
      </c>
      <c r="F328" s="638">
        <v>292.2</v>
      </c>
      <c r="G328" s="644" t="s">
        <v>285</v>
      </c>
      <c r="H328" s="644" t="s">
        <v>384</v>
      </c>
      <c r="I328" s="644" t="s">
        <v>423</v>
      </c>
      <c r="J328" s="644" t="s">
        <v>331</v>
      </c>
      <c r="K328" s="645" t="s">
        <v>332</v>
      </c>
      <c r="L328" s="638">
        <v>443.3</v>
      </c>
    </row>
    <row r="329" spans="1:12" s="678" customFormat="1" ht="11.25">
      <c r="A329" s="644" t="s">
        <v>285</v>
      </c>
      <c r="B329" s="644" t="s">
        <v>384</v>
      </c>
      <c r="C329" s="644" t="s">
        <v>423</v>
      </c>
      <c r="D329" s="644" t="s">
        <v>241</v>
      </c>
      <c r="E329" s="645" t="s">
        <v>333</v>
      </c>
      <c r="F329" s="638">
        <v>292.2</v>
      </c>
      <c r="G329" s="644" t="s">
        <v>285</v>
      </c>
      <c r="H329" s="644" t="s">
        <v>384</v>
      </c>
      <c r="I329" s="644" t="s">
        <v>423</v>
      </c>
      <c r="J329" s="644" t="s">
        <v>241</v>
      </c>
      <c r="K329" s="645" t="s">
        <v>333</v>
      </c>
      <c r="L329" s="638">
        <v>443.3</v>
      </c>
    </row>
    <row r="330" spans="1:12" s="678" customFormat="1" ht="11.25">
      <c r="A330" s="644" t="s">
        <v>285</v>
      </c>
      <c r="B330" s="644" t="s">
        <v>384</v>
      </c>
      <c r="C330" s="644" t="s">
        <v>423</v>
      </c>
      <c r="D330" s="644" t="s">
        <v>341</v>
      </c>
      <c r="E330" s="645" t="s">
        <v>342</v>
      </c>
      <c r="F330" s="638">
        <v>0</v>
      </c>
      <c r="G330" s="644" t="s">
        <v>285</v>
      </c>
      <c r="H330" s="644" t="s">
        <v>384</v>
      </c>
      <c r="I330" s="644" t="s">
        <v>423</v>
      </c>
      <c r="J330" s="644" t="s">
        <v>341</v>
      </c>
      <c r="K330" s="645" t="s">
        <v>342</v>
      </c>
      <c r="L330" s="638">
        <v>0</v>
      </c>
    </row>
    <row r="331" spans="1:12" s="678" customFormat="1" ht="22.5">
      <c r="A331" s="644" t="s">
        <v>285</v>
      </c>
      <c r="B331" s="644" t="s">
        <v>384</v>
      </c>
      <c r="C331" s="644" t="s">
        <v>423</v>
      </c>
      <c r="D331" s="644" t="s">
        <v>343</v>
      </c>
      <c r="E331" s="645" t="s">
        <v>344</v>
      </c>
      <c r="F331" s="638">
        <v>0</v>
      </c>
      <c r="G331" s="644" t="s">
        <v>285</v>
      </c>
      <c r="H331" s="644" t="s">
        <v>384</v>
      </c>
      <c r="I331" s="644" t="s">
        <v>423</v>
      </c>
      <c r="J331" s="644" t="s">
        <v>343</v>
      </c>
      <c r="K331" s="645" t="s">
        <v>344</v>
      </c>
      <c r="L331" s="638">
        <v>0</v>
      </c>
    </row>
    <row r="332" spans="1:12" s="678" customFormat="1" ht="22.5">
      <c r="A332" s="613" t="s">
        <v>285</v>
      </c>
      <c r="B332" s="613" t="s">
        <v>384</v>
      </c>
      <c r="C332" s="613" t="s">
        <v>425</v>
      </c>
      <c r="D332" s="613"/>
      <c r="E332" s="614" t="s">
        <v>330</v>
      </c>
      <c r="F332" s="615">
        <v>9291.3</v>
      </c>
      <c r="G332" s="613" t="s">
        <v>285</v>
      </c>
      <c r="H332" s="613" t="s">
        <v>384</v>
      </c>
      <c r="I332" s="613" t="s">
        <v>425</v>
      </c>
      <c r="J332" s="613"/>
      <c r="K332" s="614" t="s">
        <v>330</v>
      </c>
      <c r="L332" s="615">
        <v>9291.3</v>
      </c>
    </row>
    <row r="333" spans="1:12" s="678" customFormat="1" ht="33.75">
      <c r="A333" s="644" t="s">
        <v>285</v>
      </c>
      <c r="B333" s="644" t="s">
        <v>384</v>
      </c>
      <c r="C333" s="644" t="s">
        <v>425</v>
      </c>
      <c r="D333" s="644" t="s">
        <v>331</v>
      </c>
      <c r="E333" s="645" t="s">
        <v>332</v>
      </c>
      <c r="F333" s="638">
        <v>8879.4</v>
      </c>
      <c r="G333" s="644" t="s">
        <v>285</v>
      </c>
      <c r="H333" s="644" t="s">
        <v>384</v>
      </c>
      <c r="I333" s="644" t="s">
        <v>425</v>
      </c>
      <c r="J333" s="644" t="s">
        <v>331</v>
      </c>
      <c r="K333" s="645" t="s">
        <v>332</v>
      </c>
      <c r="L333" s="638">
        <v>8879.4</v>
      </c>
    </row>
    <row r="334" spans="1:12" s="678" customFormat="1" ht="11.25">
      <c r="A334" s="644" t="s">
        <v>285</v>
      </c>
      <c r="B334" s="644" t="s">
        <v>384</v>
      </c>
      <c r="C334" s="644" t="s">
        <v>425</v>
      </c>
      <c r="D334" s="644" t="s">
        <v>241</v>
      </c>
      <c r="E334" s="645" t="s">
        <v>333</v>
      </c>
      <c r="F334" s="638">
        <v>8879.4</v>
      </c>
      <c r="G334" s="644" t="s">
        <v>285</v>
      </c>
      <c r="H334" s="644" t="s">
        <v>384</v>
      </c>
      <c r="I334" s="644" t="s">
        <v>425</v>
      </c>
      <c r="J334" s="644" t="s">
        <v>241</v>
      </c>
      <c r="K334" s="645" t="s">
        <v>333</v>
      </c>
      <c r="L334" s="638">
        <v>8879.4</v>
      </c>
    </row>
    <row r="335" spans="1:12" s="678" customFormat="1" ht="11.25">
      <c r="A335" s="644" t="s">
        <v>285</v>
      </c>
      <c r="B335" s="644" t="s">
        <v>384</v>
      </c>
      <c r="C335" s="644" t="s">
        <v>425</v>
      </c>
      <c r="D335" s="644" t="s">
        <v>341</v>
      </c>
      <c r="E335" s="645" t="s">
        <v>342</v>
      </c>
      <c r="F335" s="638">
        <v>410.9</v>
      </c>
      <c r="G335" s="644" t="s">
        <v>285</v>
      </c>
      <c r="H335" s="644" t="s">
        <v>384</v>
      </c>
      <c r="I335" s="644" t="s">
        <v>425</v>
      </c>
      <c r="J335" s="644" t="s">
        <v>341</v>
      </c>
      <c r="K335" s="645" t="s">
        <v>342</v>
      </c>
      <c r="L335" s="638">
        <v>410.9</v>
      </c>
    </row>
    <row r="336" spans="1:12" s="678" customFormat="1" ht="22.5">
      <c r="A336" s="644" t="s">
        <v>285</v>
      </c>
      <c r="B336" s="644" t="s">
        <v>384</v>
      </c>
      <c r="C336" s="644" t="s">
        <v>425</v>
      </c>
      <c r="D336" s="644" t="s">
        <v>343</v>
      </c>
      <c r="E336" s="645" t="s">
        <v>344</v>
      </c>
      <c r="F336" s="638">
        <v>410.9</v>
      </c>
      <c r="G336" s="644" t="s">
        <v>285</v>
      </c>
      <c r="H336" s="644" t="s">
        <v>384</v>
      </c>
      <c r="I336" s="644" t="s">
        <v>425</v>
      </c>
      <c r="J336" s="644" t="s">
        <v>343</v>
      </c>
      <c r="K336" s="645" t="s">
        <v>344</v>
      </c>
      <c r="L336" s="638">
        <v>410.9</v>
      </c>
    </row>
    <row r="337" spans="1:12" s="678" customFormat="1" ht="11.25">
      <c r="A337" s="644" t="s">
        <v>285</v>
      </c>
      <c r="B337" s="644" t="s">
        <v>384</v>
      </c>
      <c r="C337" s="644" t="s">
        <v>425</v>
      </c>
      <c r="D337" s="644" t="s">
        <v>345</v>
      </c>
      <c r="E337" s="645" t="s">
        <v>346</v>
      </c>
      <c r="F337" s="638">
        <v>1</v>
      </c>
      <c r="G337" s="644" t="s">
        <v>285</v>
      </c>
      <c r="H337" s="644" t="s">
        <v>384</v>
      </c>
      <c r="I337" s="644" t="s">
        <v>425</v>
      </c>
      <c r="J337" s="644" t="s">
        <v>345</v>
      </c>
      <c r="K337" s="645" t="s">
        <v>346</v>
      </c>
      <c r="L337" s="638">
        <v>1</v>
      </c>
    </row>
    <row r="338" spans="1:12" ht="11.25">
      <c r="A338" s="644" t="s">
        <v>285</v>
      </c>
      <c r="B338" s="644" t="s">
        <v>384</v>
      </c>
      <c r="C338" s="644" t="s">
        <v>425</v>
      </c>
      <c r="D338" s="644" t="s">
        <v>347</v>
      </c>
      <c r="E338" s="645" t="s">
        <v>348</v>
      </c>
      <c r="F338" s="638">
        <v>1</v>
      </c>
      <c r="G338" s="644" t="s">
        <v>285</v>
      </c>
      <c r="H338" s="644" t="s">
        <v>384</v>
      </c>
      <c r="I338" s="644" t="s">
        <v>425</v>
      </c>
      <c r="J338" s="644" t="s">
        <v>347</v>
      </c>
      <c r="K338" s="645" t="s">
        <v>348</v>
      </c>
      <c r="L338" s="638">
        <v>1</v>
      </c>
    </row>
    <row r="339" spans="1:12" ht="33.75">
      <c r="A339" s="539" t="s">
        <v>285</v>
      </c>
      <c r="B339" s="451" t="s">
        <v>384</v>
      </c>
      <c r="C339" s="451" t="s">
        <v>454</v>
      </c>
      <c r="D339" s="451"/>
      <c r="E339" s="490" t="s">
        <v>455</v>
      </c>
      <c r="F339" s="612">
        <v>130</v>
      </c>
      <c r="G339" s="539" t="s">
        <v>285</v>
      </c>
      <c r="H339" s="451" t="s">
        <v>384</v>
      </c>
      <c r="I339" s="451" t="s">
        <v>454</v>
      </c>
      <c r="J339" s="451"/>
      <c r="K339" s="490" t="s">
        <v>455</v>
      </c>
      <c r="L339" s="612">
        <v>130</v>
      </c>
    </row>
    <row r="340" spans="1:12" ht="11.25">
      <c r="A340" s="613" t="s">
        <v>285</v>
      </c>
      <c r="B340" s="454" t="s">
        <v>384</v>
      </c>
      <c r="C340" s="454" t="s">
        <v>456</v>
      </c>
      <c r="D340" s="454"/>
      <c r="E340" s="486" t="s">
        <v>457</v>
      </c>
      <c r="F340" s="615">
        <v>130</v>
      </c>
      <c r="G340" s="613" t="s">
        <v>285</v>
      </c>
      <c r="H340" s="454" t="s">
        <v>384</v>
      </c>
      <c r="I340" s="454" t="s">
        <v>456</v>
      </c>
      <c r="J340" s="454"/>
      <c r="K340" s="486" t="s">
        <v>457</v>
      </c>
      <c r="L340" s="615">
        <v>130</v>
      </c>
    </row>
    <row r="341" spans="1:12" ht="11.25">
      <c r="A341" s="616" t="s">
        <v>285</v>
      </c>
      <c r="B341" s="457" t="s">
        <v>384</v>
      </c>
      <c r="C341" s="457" t="s">
        <v>456</v>
      </c>
      <c r="D341" s="457" t="s">
        <v>341</v>
      </c>
      <c r="E341" s="488" t="s">
        <v>342</v>
      </c>
      <c r="F341" s="618">
        <v>130</v>
      </c>
      <c r="G341" s="616" t="s">
        <v>285</v>
      </c>
      <c r="H341" s="457" t="s">
        <v>384</v>
      </c>
      <c r="I341" s="457" t="s">
        <v>456</v>
      </c>
      <c r="J341" s="457" t="s">
        <v>341</v>
      </c>
      <c r="K341" s="488" t="s">
        <v>342</v>
      </c>
      <c r="L341" s="618">
        <v>130</v>
      </c>
    </row>
    <row r="342" spans="1:12" s="678" customFormat="1" ht="22.5">
      <c r="A342" s="616" t="s">
        <v>285</v>
      </c>
      <c r="B342" s="457" t="s">
        <v>384</v>
      </c>
      <c r="C342" s="457" t="s">
        <v>456</v>
      </c>
      <c r="D342" s="457" t="s">
        <v>343</v>
      </c>
      <c r="E342" s="488" t="s">
        <v>344</v>
      </c>
      <c r="F342" s="618">
        <v>130</v>
      </c>
      <c r="G342" s="616" t="s">
        <v>285</v>
      </c>
      <c r="H342" s="457" t="s">
        <v>384</v>
      </c>
      <c r="I342" s="457" t="s">
        <v>456</v>
      </c>
      <c r="J342" s="457" t="s">
        <v>343</v>
      </c>
      <c r="K342" s="488" t="s">
        <v>344</v>
      </c>
      <c r="L342" s="618">
        <v>130</v>
      </c>
    </row>
    <row r="343" spans="1:12" s="678" customFormat="1" ht="11.25">
      <c r="A343" s="604" t="s">
        <v>285</v>
      </c>
      <c r="B343" s="604" t="s">
        <v>176</v>
      </c>
      <c r="C343" s="604"/>
      <c r="D343" s="604"/>
      <c r="E343" s="629" t="s">
        <v>471</v>
      </c>
      <c r="F343" s="607">
        <v>15205</v>
      </c>
      <c r="G343" s="604" t="s">
        <v>285</v>
      </c>
      <c r="H343" s="604" t="s">
        <v>176</v>
      </c>
      <c r="I343" s="604"/>
      <c r="J343" s="604"/>
      <c r="K343" s="629" t="s">
        <v>471</v>
      </c>
      <c r="L343" s="607">
        <v>11205</v>
      </c>
    </row>
    <row r="344" spans="1:12" s="678" customFormat="1" ht="11.25">
      <c r="A344" s="609" t="s">
        <v>285</v>
      </c>
      <c r="B344" s="609" t="s">
        <v>472</v>
      </c>
      <c r="C344" s="609"/>
      <c r="D344" s="609"/>
      <c r="E344" s="610" t="s">
        <v>473</v>
      </c>
      <c r="F344" s="611">
        <v>1350</v>
      </c>
      <c r="G344" s="609" t="s">
        <v>285</v>
      </c>
      <c r="H344" s="609" t="s">
        <v>472</v>
      </c>
      <c r="I344" s="609"/>
      <c r="J344" s="609"/>
      <c r="K344" s="610" t="s">
        <v>473</v>
      </c>
      <c r="L344" s="611">
        <v>1350</v>
      </c>
    </row>
    <row r="345" spans="1:12" s="678" customFormat="1" ht="22.5">
      <c r="A345" s="539" t="s">
        <v>285</v>
      </c>
      <c r="B345" s="539" t="s">
        <v>472</v>
      </c>
      <c r="C345" s="539" t="s">
        <v>474</v>
      </c>
      <c r="D345" s="539"/>
      <c r="E345" s="540" t="s">
        <v>475</v>
      </c>
      <c r="F345" s="612">
        <v>1350</v>
      </c>
      <c r="G345" s="539" t="s">
        <v>285</v>
      </c>
      <c r="H345" s="539" t="s">
        <v>472</v>
      </c>
      <c r="I345" s="539" t="s">
        <v>474</v>
      </c>
      <c r="J345" s="539"/>
      <c r="K345" s="540" t="s">
        <v>475</v>
      </c>
      <c r="L345" s="612">
        <v>1350</v>
      </c>
    </row>
    <row r="346" spans="1:12" s="678" customFormat="1" ht="22.5">
      <c r="A346" s="613" t="s">
        <v>285</v>
      </c>
      <c r="B346" s="613" t="s">
        <v>472</v>
      </c>
      <c r="C346" s="613" t="s">
        <v>476</v>
      </c>
      <c r="D346" s="613"/>
      <c r="E346" s="614" t="s">
        <v>477</v>
      </c>
      <c r="F346" s="615">
        <v>1350</v>
      </c>
      <c r="G346" s="613" t="s">
        <v>285</v>
      </c>
      <c r="H346" s="613" t="s">
        <v>472</v>
      </c>
      <c r="I346" s="613" t="s">
        <v>476</v>
      </c>
      <c r="J346" s="613"/>
      <c r="K346" s="614" t="s">
        <v>477</v>
      </c>
      <c r="L346" s="615">
        <v>1350</v>
      </c>
    </row>
    <row r="347" spans="1:12" s="678" customFormat="1" ht="22.5">
      <c r="A347" s="616" t="s">
        <v>285</v>
      </c>
      <c r="B347" s="616" t="s">
        <v>472</v>
      </c>
      <c r="C347" s="616" t="s">
        <v>476</v>
      </c>
      <c r="D347" s="616" t="s">
        <v>478</v>
      </c>
      <c r="E347" s="617" t="s">
        <v>58</v>
      </c>
      <c r="F347" s="618">
        <v>1350</v>
      </c>
      <c r="G347" s="616" t="s">
        <v>285</v>
      </c>
      <c r="H347" s="616" t="s">
        <v>472</v>
      </c>
      <c r="I347" s="616" t="s">
        <v>476</v>
      </c>
      <c r="J347" s="616" t="s">
        <v>478</v>
      </c>
      <c r="K347" s="617" t="s">
        <v>73</v>
      </c>
      <c r="L347" s="618">
        <v>1350</v>
      </c>
    </row>
    <row r="348" spans="1:12" s="541" customFormat="1" ht="11.25">
      <c r="A348" s="616" t="s">
        <v>285</v>
      </c>
      <c r="B348" s="616" t="s">
        <v>472</v>
      </c>
      <c r="C348" s="616" t="s">
        <v>476</v>
      </c>
      <c r="D348" s="616" t="s">
        <v>254</v>
      </c>
      <c r="E348" s="617" t="s">
        <v>480</v>
      </c>
      <c r="F348" s="618">
        <v>1350</v>
      </c>
      <c r="G348" s="616" t="s">
        <v>285</v>
      </c>
      <c r="H348" s="616" t="s">
        <v>472</v>
      </c>
      <c r="I348" s="616" t="s">
        <v>476</v>
      </c>
      <c r="J348" s="616" t="s">
        <v>254</v>
      </c>
      <c r="K348" s="617" t="s">
        <v>480</v>
      </c>
      <c r="L348" s="618">
        <v>1350</v>
      </c>
    </row>
    <row r="349" spans="1:12" ht="11.25">
      <c r="A349" s="609" t="s">
        <v>285</v>
      </c>
      <c r="B349" s="609" t="s">
        <v>492</v>
      </c>
      <c r="C349" s="609"/>
      <c r="D349" s="609"/>
      <c r="E349" s="610" t="s">
        <v>493</v>
      </c>
      <c r="F349" s="611">
        <v>13000</v>
      </c>
      <c r="G349" s="609" t="s">
        <v>285</v>
      </c>
      <c r="H349" s="609" t="s">
        <v>492</v>
      </c>
      <c r="I349" s="609"/>
      <c r="J349" s="609"/>
      <c r="K349" s="610" t="s">
        <v>493</v>
      </c>
      <c r="L349" s="611">
        <v>9000</v>
      </c>
    </row>
    <row r="350" spans="1:12" ht="33.75">
      <c r="A350" s="539" t="s">
        <v>285</v>
      </c>
      <c r="B350" s="539" t="s">
        <v>492</v>
      </c>
      <c r="C350" s="539" t="s">
        <v>500</v>
      </c>
      <c r="D350" s="539"/>
      <c r="E350" s="540" t="s">
        <v>501</v>
      </c>
      <c r="F350" s="612">
        <v>13000</v>
      </c>
      <c r="G350" s="539" t="s">
        <v>285</v>
      </c>
      <c r="H350" s="539" t="s">
        <v>492</v>
      </c>
      <c r="I350" s="539" t="s">
        <v>500</v>
      </c>
      <c r="J350" s="539"/>
      <c r="K350" s="540" t="s">
        <v>501</v>
      </c>
      <c r="L350" s="612">
        <v>9000</v>
      </c>
    </row>
    <row r="351" spans="1:12" ht="22.5">
      <c r="A351" s="613" t="s">
        <v>285</v>
      </c>
      <c r="B351" s="613" t="s">
        <v>492</v>
      </c>
      <c r="C351" s="613" t="s">
        <v>507</v>
      </c>
      <c r="D351" s="613"/>
      <c r="E351" s="614" t="s">
        <v>508</v>
      </c>
      <c r="F351" s="615">
        <v>8000</v>
      </c>
      <c r="G351" s="613" t="s">
        <v>285</v>
      </c>
      <c r="H351" s="613" t="s">
        <v>492</v>
      </c>
      <c r="I351" s="613" t="s">
        <v>507</v>
      </c>
      <c r="J351" s="613"/>
      <c r="K351" s="614" t="s">
        <v>508</v>
      </c>
      <c r="L351" s="615">
        <v>4000</v>
      </c>
    </row>
    <row r="352" spans="1:12" ht="22.5">
      <c r="A352" s="616" t="s">
        <v>285</v>
      </c>
      <c r="B352" s="616" t="s">
        <v>509</v>
      </c>
      <c r="C352" s="616" t="s">
        <v>507</v>
      </c>
      <c r="D352" s="616" t="s">
        <v>478</v>
      </c>
      <c r="E352" s="617" t="s">
        <v>58</v>
      </c>
      <c r="F352" s="618">
        <v>8000</v>
      </c>
      <c r="G352" s="616" t="s">
        <v>285</v>
      </c>
      <c r="H352" s="616" t="s">
        <v>509</v>
      </c>
      <c r="I352" s="616" t="s">
        <v>507</v>
      </c>
      <c r="J352" s="616" t="s">
        <v>478</v>
      </c>
      <c r="K352" s="617" t="s">
        <v>73</v>
      </c>
      <c r="L352" s="618">
        <v>4000</v>
      </c>
    </row>
    <row r="353" spans="1:12" ht="11.25">
      <c r="A353" s="616" t="s">
        <v>285</v>
      </c>
      <c r="B353" s="616" t="s">
        <v>492</v>
      </c>
      <c r="C353" s="616" t="s">
        <v>507</v>
      </c>
      <c r="D353" s="616" t="s">
        <v>254</v>
      </c>
      <c r="E353" s="617" t="s">
        <v>504</v>
      </c>
      <c r="F353" s="618">
        <v>8000</v>
      </c>
      <c r="G353" s="616" t="s">
        <v>285</v>
      </c>
      <c r="H353" s="616" t="s">
        <v>492</v>
      </c>
      <c r="I353" s="616" t="s">
        <v>507</v>
      </c>
      <c r="J353" s="616" t="s">
        <v>254</v>
      </c>
      <c r="K353" s="617" t="s">
        <v>504</v>
      </c>
      <c r="L353" s="618">
        <v>4000</v>
      </c>
    </row>
    <row r="354" spans="1:12" ht="22.5">
      <c r="A354" s="613" t="s">
        <v>285</v>
      </c>
      <c r="B354" s="613" t="s">
        <v>492</v>
      </c>
      <c r="C354" s="613" t="s">
        <v>510</v>
      </c>
      <c r="D354" s="613"/>
      <c r="E354" s="614" t="s">
        <v>74</v>
      </c>
      <c r="F354" s="615">
        <v>5000</v>
      </c>
      <c r="G354" s="613" t="s">
        <v>285</v>
      </c>
      <c r="H354" s="613" t="s">
        <v>492</v>
      </c>
      <c r="I354" s="613" t="s">
        <v>510</v>
      </c>
      <c r="J354" s="613"/>
      <c r="K354" s="614" t="s">
        <v>75</v>
      </c>
      <c r="L354" s="615">
        <v>5000</v>
      </c>
    </row>
    <row r="355" spans="1:12" ht="22.5">
      <c r="A355" s="616" t="s">
        <v>285</v>
      </c>
      <c r="B355" s="616" t="s">
        <v>509</v>
      </c>
      <c r="C355" s="616" t="s">
        <v>510</v>
      </c>
      <c r="D355" s="616" t="s">
        <v>478</v>
      </c>
      <c r="E355" s="617" t="s">
        <v>58</v>
      </c>
      <c r="F355" s="618">
        <v>5000</v>
      </c>
      <c r="G355" s="616" t="s">
        <v>285</v>
      </c>
      <c r="H355" s="616" t="s">
        <v>509</v>
      </c>
      <c r="I355" s="616" t="s">
        <v>510</v>
      </c>
      <c r="J355" s="616" t="s">
        <v>478</v>
      </c>
      <c r="K355" s="617" t="s">
        <v>73</v>
      </c>
      <c r="L355" s="618">
        <v>5000</v>
      </c>
    </row>
    <row r="356" spans="1:12" s="678" customFormat="1" ht="11.25">
      <c r="A356" s="616" t="s">
        <v>285</v>
      </c>
      <c r="B356" s="616" t="s">
        <v>492</v>
      </c>
      <c r="C356" s="616" t="s">
        <v>510</v>
      </c>
      <c r="D356" s="616" t="s">
        <v>254</v>
      </c>
      <c r="E356" s="617" t="s">
        <v>504</v>
      </c>
      <c r="F356" s="618">
        <v>5000</v>
      </c>
      <c r="G356" s="616" t="s">
        <v>285</v>
      </c>
      <c r="H356" s="616" t="s">
        <v>492</v>
      </c>
      <c r="I356" s="616" t="s">
        <v>510</v>
      </c>
      <c r="J356" s="616" t="s">
        <v>254</v>
      </c>
      <c r="K356" s="617" t="s">
        <v>504</v>
      </c>
      <c r="L356" s="618">
        <v>5000</v>
      </c>
    </row>
    <row r="357" spans="1:12" s="599" customFormat="1" ht="10.5">
      <c r="A357" s="609" t="s">
        <v>285</v>
      </c>
      <c r="B357" s="609" t="s">
        <v>516</v>
      </c>
      <c r="C357" s="609"/>
      <c r="D357" s="609"/>
      <c r="E357" s="610" t="s">
        <v>517</v>
      </c>
      <c r="F357" s="611">
        <v>855</v>
      </c>
      <c r="G357" s="609" t="s">
        <v>285</v>
      </c>
      <c r="H357" s="609" t="s">
        <v>516</v>
      </c>
      <c r="I357" s="609"/>
      <c r="J357" s="609"/>
      <c r="K357" s="610" t="s">
        <v>76</v>
      </c>
      <c r="L357" s="611">
        <v>855</v>
      </c>
    </row>
    <row r="358" spans="1:12" s="599" customFormat="1" ht="33.75">
      <c r="A358" s="539" t="s">
        <v>285</v>
      </c>
      <c r="B358" s="539" t="s">
        <v>516</v>
      </c>
      <c r="C358" s="539" t="s">
        <v>534</v>
      </c>
      <c r="D358" s="539"/>
      <c r="E358" s="540" t="s">
        <v>535</v>
      </c>
      <c r="F358" s="612">
        <v>855</v>
      </c>
      <c r="G358" s="539" t="s">
        <v>285</v>
      </c>
      <c r="H358" s="539" t="s">
        <v>516</v>
      </c>
      <c r="I358" s="539" t="s">
        <v>534</v>
      </c>
      <c r="J358" s="539"/>
      <c r="K358" s="540" t="s">
        <v>535</v>
      </c>
      <c r="L358" s="612">
        <v>855</v>
      </c>
    </row>
    <row r="359" spans="1:12" s="599" customFormat="1" ht="11.25">
      <c r="A359" s="613" t="s">
        <v>285</v>
      </c>
      <c r="B359" s="613" t="s">
        <v>516</v>
      </c>
      <c r="C359" s="613" t="s">
        <v>536</v>
      </c>
      <c r="D359" s="613"/>
      <c r="E359" s="614" t="s">
        <v>80</v>
      </c>
      <c r="F359" s="615">
        <v>855</v>
      </c>
      <c r="G359" s="613" t="s">
        <v>285</v>
      </c>
      <c r="H359" s="613" t="s">
        <v>516</v>
      </c>
      <c r="I359" s="613" t="s">
        <v>536</v>
      </c>
      <c r="J359" s="613"/>
      <c r="K359" s="614" t="s">
        <v>80</v>
      </c>
      <c r="L359" s="615">
        <v>855</v>
      </c>
    </row>
    <row r="360" spans="1:12" s="599" customFormat="1" ht="11.25">
      <c r="A360" s="616" t="s">
        <v>285</v>
      </c>
      <c r="B360" s="616" t="s">
        <v>516</v>
      </c>
      <c r="C360" s="616" t="s">
        <v>536</v>
      </c>
      <c r="D360" s="616" t="s">
        <v>341</v>
      </c>
      <c r="E360" s="617" t="s">
        <v>342</v>
      </c>
      <c r="F360" s="618">
        <v>190</v>
      </c>
      <c r="G360" s="616" t="s">
        <v>285</v>
      </c>
      <c r="H360" s="616" t="s">
        <v>516</v>
      </c>
      <c r="I360" s="616" t="s">
        <v>536</v>
      </c>
      <c r="J360" s="616" t="s">
        <v>341</v>
      </c>
      <c r="K360" s="617" t="s">
        <v>342</v>
      </c>
      <c r="L360" s="618">
        <v>190</v>
      </c>
    </row>
    <row r="361" spans="1:12" s="599" customFormat="1" ht="22.5">
      <c r="A361" s="616" t="s">
        <v>285</v>
      </c>
      <c r="B361" s="616" t="s">
        <v>516</v>
      </c>
      <c r="C361" s="616" t="s">
        <v>536</v>
      </c>
      <c r="D361" s="616" t="s">
        <v>343</v>
      </c>
      <c r="E361" s="617" t="s">
        <v>344</v>
      </c>
      <c r="F361" s="618">
        <v>190</v>
      </c>
      <c r="G361" s="616" t="s">
        <v>285</v>
      </c>
      <c r="H361" s="616" t="s">
        <v>516</v>
      </c>
      <c r="I361" s="616" t="s">
        <v>536</v>
      </c>
      <c r="J361" s="616" t="s">
        <v>343</v>
      </c>
      <c r="K361" s="617" t="s">
        <v>344</v>
      </c>
      <c r="L361" s="618">
        <v>190</v>
      </c>
    </row>
    <row r="362" spans="1:12" s="599" customFormat="1" ht="11.25">
      <c r="A362" s="616" t="s">
        <v>285</v>
      </c>
      <c r="B362" s="616" t="s">
        <v>516</v>
      </c>
      <c r="C362" s="616" t="s">
        <v>536</v>
      </c>
      <c r="D362" s="616" t="s">
        <v>345</v>
      </c>
      <c r="E362" s="617" t="s">
        <v>346</v>
      </c>
      <c r="F362" s="618">
        <v>665</v>
      </c>
      <c r="G362" s="616" t="s">
        <v>285</v>
      </c>
      <c r="H362" s="616" t="s">
        <v>516</v>
      </c>
      <c r="I362" s="616" t="s">
        <v>536</v>
      </c>
      <c r="J362" s="616" t="s">
        <v>345</v>
      </c>
      <c r="K362" s="617" t="s">
        <v>346</v>
      </c>
      <c r="L362" s="618">
        <v>665</v>
      </c>
    </row>
    <row r="363" spans="1:12" s="599" customFormat="1" ht="22.5">
      <c r="A363" s="616" t="s">
        <v>285</v>
      </c>
      <c r="B363" s="616" t="s">
        <v>516</v>
      </c>
      <c r="C363" s="616" t="s">
        <v>538</v>
      </c>
      <c r="D363" s="616" t="s">
        <v>300</v>
      </c>
      <c r="E363" s="617" t="s">
        <v>489</v>
      </c>
      <c r="F363" s="618">
        <v>665</v>
      </c>
      <c r="G363" s="616" t="s">
        <v>285</v>
      </c>
      <c r="H363" s="616" t="s">
        <v>516</v>
      </c>
      <c r="I363" s="616" t="s">
        <v>538</v>
      </c>
      <c r="J363" s="616" t="s">
        <v>300</v>
      </c>
      <c r="K363" s="617" t="s">
        <v>489</v>
      </c>
      <c r="L363" s="618">
        <v>665</v>
      </c>
    </row>
    <row r="364" spans="1:12" s="599" customFormat="1" ht="10.5">
      <c r="A364" s="604" t="s">
        <v>285</v>
      </c>
      <c r="B364" s="604" t="s">
        <v>305</v>
      </c>
      <c r="C364" s="604"/>
      <c r="D364" s="604"/>
      <c r="E364" s="629" t="s">
        <v>539</v>
      </c>
      <c r="F364" s="607">
        <v>2016</v>
      </c>
      <c r="G364" s="604" t="s">
        <v>285</v>
      </c>
      <c r="H364" s="604" t="s">
        <v>305</v>
      </c>
      <c r="I364" s="604"/>
      <c r="J364" s="604"/>
      <c r="K364" s="629" t="s">
        <v>539</v>
      </c>
      <c r="L364" s="607">
        <v>6016</v>
      </c>
    </row>
    <row r="365" spans="1:12" s="599" customFormat="1" ht="10.5">
      <c r="A365" s="609" t="s">
        <v>285</v>
      </c>
      <c r="B365" s="609" t="s">
        <v>554</v>
      </c>
      <c r="C365" s="609"/>
      <c r="D365" s="609"/>
      <c r="E365" s="610" t="s">
        <v>555</v>
      </c>
      <c r="F365" s="611">
        <v>2016</v>
      </c>
      <c r="G365" s="609" t="s">
        <v>285</v>
      </c>
      <c r="H365" s="609" t="s">
        <v>554</v>
      </c>
      <c r="I365" s="609"/>
      <c r="J365" s="609"/>
      <c r="K365" s="610" t="s">
        <v>555</v>
      </c>
      <c r="L365" s="611">
        <v>6016</v>
      </c>
    </row>
    <row r="366" spans="1:12" s="599" customFormat="1" ht="33.75">
      <c r="A366" s="539" t="s">
        <v>285</v>
      </c>
      <c r="B366" s="539" t="s">
        <v>554</v>
      </c>
      <c r="C366" s="539" t="s">
        <v>500</v>
      </c>
      <c r="D366" s="539"/>
      <c r="E366" s="540" t="s">
        <v>501</v>
      </c>
      <c r="F366" s="612">
        <v>2016</v>
      </c>
      <c r="G366" s="539" t="s">
        <v>285</v>
      </c>
      <c r="H366" s="539" t="s">
        <v>554</v>
      </c>
      <c r="I366" s="539" t="s">
        <v>500</v>
      </c>
      <c r="J366" s="539"/>
      <c r="K366" s="540" t="s">
        <v>501</v>
      </c>
      <c r="L366" s="612">
        <v>6016</v>
      </c>
    </row>
    <row r="367" spans="1:12" s="599" customFormat="1" ht="22.5">
      <c r="A367" s="613" t="s">
        <v>285</v>
      </c>
      <c r="B367" s="613" t="s">
        <v>554</v>
      </c>
      <c r="C367" s="613" t="s">
        <v>566</v>
      </c>
      <c r="D367" s="613"/>
      <c r="E367" s="614" t="s">
        <v>567</v>
      </c>
      <c r="F367" s="615">
        <v>1016</v>
      </c>
      <c r="G367" s="613" t="s">
        <v>285</v>
      </c>
      <c r="H367" s="613" t="s">
        <v>554</v>
      </c>
      <c r="I367" s="613" t="s">
        <v>566</v>
      </c>
      <c r="J367" s="613"/>
      <c r="K367" s="614" t="s">
        <v>567</v>
      </c>
      <c r="L367" s="615">
        <v>5016</v>
      </c>
    </row>
    <row r="368" spans="1:12" s="599" customFormat="1" ht="22.5">
      <c r="A368" s="616" t="s">
        <v>285</v>
      </c>
      <c r="B368" s="616" t="s">
        <v>554</v>
      </c>
      <c r="C368" s="616" t="s">
        <v>566</v>
      </c>
      <c r="D368" s="616" t="s">
        <v>478</v>
      </c>
      <c r="E368" s="617" t="s">
        <v>58</v>
      </c>
      <c r="F368" s="618">
        <v>1016</v>
      </c>
      <c r="G368" s="616" t="s">
        <v>285</v>
      </c>
      <c r="H368" s="616" t="s">
        <v>554</v>
      </c>
      <c r="I368" s="616" t="s">
        <v>566</v>
      </c>
      <c r="J368" s="616" t="s">
        <v>478</v>
      </c>
      <c r="K368" s="617" t="s">
        <v>73</v>
      </c>
      <c r="L368" s="618">
        <v>5016</v>
      </c>
    </row>
    <row r="369" spans="1:12" s="599" customFormat="1" ht="11.25">
      <c r="A369" s="616" t="s">
        <v>285</v>
      </c>
      <c r="B369" s="616" t="s">
        <v>554</v>
      </c>
      <c r="C369" s="616" t="s">
        <v>566</v>
      </c>
      <c r="D369" s="616" t="s">
        <v>254</v>
      </c>
      <c r="E369" s="617" t="s">
        <v>504</v>
      </c>
      <c r="F369" s="618">
        <v>1016</v>
      </c>
      <c r="G369" s="616" t="s">
        <v>285</v>
      </c>
      <c r="H369" s="616" t="s">
        <v>554</v>
      </c>
      <c r="I369" s="616" t="s">
        <v>566</v>
      </c>
      <c r="J369" s="616" t="s">
        <v>254</v>
      </c>
      <c r="K369" s="617" t="s">
        <v>504</v>
      </c>
      <c r="L369" s="618">
        <v>5016</v>
      </c>
    </row>
    <row r="370" spans="1:12" s="599" customFormat="1" ht="33.75">
      <c r="A370" s="613" t="s">
        <v>285</v>
      </c>
      <c r="B370" s="613" t="s">
        <v>554</v>
      </c>
      <c r="C370" s="613" t="s">
        <v>568</v>
      </c>
      <c r="D370" s="613"/>
      <c r="E370" s="614" t="s">
        <v>569</v>
      </c>
      <c r="F370" s="615">
        <v>1000</v>
      </c>
      <c r="G370" s="613" t="s">
        <v>285</v>
      </c>
      <c r="H370" s="613" t="s">
        <v>554</v>
      </c>
      <c r="I370" s="613" t="s">
        <v>568</v>
      </c>
      <c r="J370" s="613"/>
      <c r="K370" s="614" t="s">
        <v>569</v>
      </c>
      <c r="L370" s="615">
        <v>1000</v>
      </c>
    </row>
    <row r="371" spans="1:12" s="599" customFormat="1" ht="22.5">
      <c r="A371" s="616" t="s">
        <v>285</v>
      </c>
      <c r="B371" s="616" t="s">
        <v>554</v>
      </c>
      <c r="C371" s="616" t="s">
        <v>568</v>
      </c>
      <c r="D371" s="616" t="s">
        <v>478</v>
      </c>
      <c r="E371" s="617" t="s">
        <v>58</v>
      </c>
      <c r="F371" s="618">
        <v>1000</v>
      </c>
      <c r="G371" s="616" t="s">
        <v>285</v>
      </c>
      <c r="H371" s="616" t="s">
        <v>554</v>
      </c>
      <c r="I371" s="616" t="s">
        <v>568</v>
      </c>
      <c r="J371" s="616" t="s">
        <v>478</v>
      </c>
      <c r="K371" s="617" t="s">
        <v>73</v>
      </c>
      <c r="L371" s="618">
        <v>1000</v>
      </c>
    </row>
    <row r="372" spans="1:12" s="599" customFormat="1" ht="11.25">
      <c r="A372" s="616" t="s">
        <v>285</v>
      </c>
      <c r="B372" s="616" t="s">
        <v>554</v>
      </c>
      <c r="C372" s="616" t="s">
        <v>568</v>
      </c>
      <c r="D372" s="616" t="s">
        <v>254</v>
      </c>
      <c r="E372" s="617" t="s">
        <v>504</v>
      </c>
      <c r="F372" s="618">
        <v>1000</v>
      </c>
      <c r="G372" s="616" t="s">
        <v>285</v>
      </c>
      <c r="H372" s="616" t="s">
        <v>554</v>
      </c>
      <c r="I372" s="616" t="s">
        <v>568</v>
      </c>
      <c r="J372" s="616" t="s">
        <v>254</v>
      </c>
      <c r="K372" s="617" t="s">
        <v>504</v>
      </c>
      <c r="L372" s="618">
        <v>1000</v>
      </c>
    </row>
    <row r="373" spans="1:12" s="599" customFormat="1" ht="10.5">
      <c r="A373" s="604" t="s">
        <v>285</v>
      </c>
      <c r="B373" s="604" t="s">
        <v>281</v>
      </c>
      <c r="C373" s="604"/>
      <c r="D373" s="604"/>
      <c r="E373" s="629" t="s">
        <v>598</v>
      </c>
      <c r="F373" s="607">
        <v>7242.3</v>
      </c>
      <c r="G373" s="604" t="s">
        <v>285</v>
      </c>
      <c r="H373" s="604" t="s">
        <v>281</v>
      </c>
      <c r="I373" s="604"/>
      <c r="J373" s="604"/>
      <c r="K373" s="629" t="s">
        <v>598</v>
      </c>
      <c r="L373" s="607">
        <v>7242.3</v>
      </c>
    </row>
    <row r="374" spans="1:12" s="599" customFormat="1" ht="10.5">
      <c r="A374" s="609" t="s">
        <v>285</v>
      </c>
      <c r="B374" s="609" t="s">
        <v>599</v>
      </c>
      <c r="C374" s="609"/>
      <c r="D374" s="609"/>
      <c r="E374" s="610" t="s">
        <v>600</v>
      </c>
      <c r="F374" s="611">
        <v>7242.3</v>
      </c>
      <c r="G374" s="609" t="s">
        <v>285</v>
      </c>
      <c r="H374" s="609" t="s">
        <v>599</v>
      </c>
      <c r="I374" s="609"/>
      <c r="J374" s="609"/>
      <c r="K374" s="610" t="s">
        <v>600</v>
      </c>
      <c r="L374" s="611">
        <v>7242.3</v>
      </c>
    </row>
    <row r="375" spans="1:12" s="599" customFormat="1" ht="33.75">
      <c r="A375" s="539" t="s">
        <v>285</v>
      </c>
      <c r="B375" s="539" t="s">
        <v>599</v>
      </c>
      <c r="C375" s="539" t="s">
        <v>500</v>
      </c>
      <c r="D375" s="539"/>
      <c r="E375" s="540" t="s">
        <v>501</v>
      </c>
      <c r="F375" s="612">
        <v>7242.3</v>
      </c>
      <c r="G375" s="539" t="s">
        <v>285</v>
      </c>
      <c r="H375" s="539" t="s">
        <v>599</v>
      </c>
      <c r="I375" s="539" t="s">
        <v>500</v>
      </c>
      <c r="J375" s="539"/>
      <c r="K375" s="540" t="s">
        <v>501</v>
      </c>
      <c r="L375" s="612">
        <v>7242.3</v>
      </c>
    </row>
    <row r="376" spans="1:12" s="599" customFormat="1" ht="22.5">
      <c r="A376" s="613" t="s">
        <v>285</v>
      </c>
      <c r="B376" s="613" t="s">
        <v>616</v>
      </c>
      <c r="C376" s="613" t="s">
        <v>619</v>
      </c>
      <c r="D376" s="613"/>
      <c r="E376" s="614" t="s">
        <v>620</v>
      </c>
      <c r="F376" s="615">
        <v>7242.3</v>
      </c>
      <c r="G376" s="613" t="s">
        <v>285</v>
      </c>
      <c r="H376" s="613" t="s">
        <v>616</v>
      </c>
      <c r="I376" s="613" t="s">
        <v>619</v>
      </c>
      <c r="J376" s="613"/>
      <c r="K376" s="614" t="s">
        <v>620</v>
      </c>
      <c r="L376" s="615">
        <v>7242.3</v>
      </c>
    </row>
    <row r="377" spans="1:12" s="599" customFormat="1" ht="22.5">
      <c r="A377" s="616" t="s">
        <v>285</v>
      </c>
      <c r="B377" s="616" t="s">
        <v>616</v>
      </c>
      <c r="C377" s="616" t="s">
        <v>619</v>
      </c>
      <c r="D377" s="616" t="s">
        <v>478</v>
      </c>
      <c r="E377" s="617" t="s">
        <v>58</v>
      </c>
      <c r="F377" s="618">
        <v>7242.3</v>
      </c>
      <c r="G377" s="616" t="s">
        <v>285</v>
      </c>
      <c r="H377" s="616" t="s">
        <v>616</v>
      </c>
      <c r="I377" s="616" t="s">
        <v>619</v>
      </c>
      <c r="J377" s="616" t="s">
        <v>478</v>
      </c>
      <c r="K377" s="617" t="s">
        <v>73</v>
      </c>
      <c r="L377" s="618">
        <v>7242.3</v>
      </c>
    </row>
    <row r="378" spans="1:13" s="608" customFormat="1" ht="11.25">
      <c r="A378" s="616" t="s">
        <v>285</v>
      </c>
      <c r="B378" s="616" t="s">
        <v>599</v>
      </c>
      <c r="C378" s="616" t="s">
        <v>619</v>
      </c>
      <c r="D378" s="616" t="s">
        <v>254</v>
      </c>
      <c r="E378" s="617" t="s">
        <v>504</v>
      </c>
      <c r="F378" s="618">
        <v>7242.3</v>
      </c>
      <c r="G378" s="616" t="s">
        <v>285</v>
      </c>
      <c r="H378" s="616" t="s">
        <v>599</v>
      </c>
      <c r="I378" s="616" t="s">
        <v>619</v>
      </c>
      <c r="J378" s="616" t="s">
        <v>254</v>
      </c>
      <c r="K378" s="617" t="s">
        <v>504</v>
      </c>
      <c r="L378" s="618">
        <v>7242.3</v>
      </c>
      <c r="M378" s="665"/>
    </row>
    <row r="379" spans="1:13" s="608" customFormat="1" ht="34.5" customHeight="1">
      <c r="A379" s="679" t="s">
        <v>101</v>
      </c>
      <c r="B379" s="679"/>
      <c r="C379" s="679"/>
      <c r="D379" s="679"/>
      <c r="E379" s="679"/>
      <c r="F379" s="680">
        <v>888109.2</v>
      </c>
      <c r="G379" s="679" t="s">
        <v>65</v>
      </c>
      <c r="H379" s="679"/>
      <c r="I379" s="679"/>
      <c r="J379" s="679"/>
      <c r="K379" s="679"/>
      <c r="L379" s="680">
        <v>1177198.4</v>
      </c>
      <c r="M379" s="665"/>
    </row>
    <row r="380" spans="1:13" s="608" customFormat="1" ht="10.5">
      <c r="A380" s="666">
        <v>316</v>
      </c>
      <c r="B380" s="604" t="s">
        <v>237</v>
      </c>
      <c r="C380" s="604"/>
      <c r="D380" s="604"/>
      <c r="E380" s="629" t="s">
        <v>324</v>
      </c>
      <c r="F380" s="607">
        <v>29417.4</v>
      </c>
      <c r="G380" s="666">
        <v>316</v>
      </c>
      <c r="H380" s="604" t="s">
        <v>237</v>
      </c>
      <c r="I380" s="604"/>
      <c r="J380" s="604"/>
      <c r="K380" s="629" t="s">
        <v>324</v>
      </c>
      <c r="L380" s="607">
        <v>31325.4</v>
      </c>
      <c r="M380" s="665"/>
    </row>
    <row r="381" spans="1:13" s="608" customFormat="1" ht="10.5">
      <c r="A381" s="681">
        <v>316</v>
      </c>
      <c r="B381" s="609" t="s">
        <v>384</v>
      </c>
      <c r="C381" s="609"/>
      <c r="D381" s="609"/>
      <c r="E381" s="610" t="s">
        <v>385</v>
      </c>
      <c r="F381" s="611">
        <v>29417.4</v>
      </c>
      <c r="G381" s="681">
        <v>316</v>
      </c>
      <c r="H381" s="609" t="s">
        <v>384</v>
      </c>
      <c r="I381" s="609"/>
      <c r="J381" s="609"/>
      <c r="K381" s="610" t="s">
        <v>385</v>
      </c>
      <c r="L381" s="611">
        <v>31325.4</v>
      </c>
      <c r="M381" s="665"/>
    </row>
    <row r="382" spans="1:13" s="608" customFormat="1" ht="33.75">
      <c r="A382" s="682">
        <v>316</v>
      </c>
      <c r="B382" s="539" t="s">
        <v>384</v>
      </c>
      <c r="C382" s="539" t="s">
        <v>386</v>
      </c>
      <c r="D382" s="539"/>
      <c r="E382" s="540" t="s">
        <v>387</v>
      </c>
      <c r="F382" s="612">
        <v>29417.4</v>
      </c>
      <c r="G382" s="682">
        <v>316</v>
      </c>
      <c r="H382" s="539" t="s">
        <v>384</v>
      </c>
      <c r="I382" s="539" t="s">
        <v>386</v>
      </c>
      <c r="J382" s="539"/>
      <c r="K382" s="540" t="s">
        <v>387</v>
      </c>
      <c r="L382" s="612">
        <v>31325.4</v>
      </c>
      <c r="M382" s="665"/>
    </row>
    <row r="383" spans="1:13" s="608" customFormat="1" ht="11.25">
      <c r="A383" s="683">
        <v>316</v>
      </c>
      <c r="B383" s="613" t="s">
        <v>384</v>
      </c>
      <c r="C383" s="613" t="s">
        <v>388</v>
      </c>
      <c r="D383" s="613"/>
      <c r="E383" s="614" t="s">
        <v>389</v>
      </c>
      <c r="F383" s="615">
        <v>4623.4</v>
      </c>
      <c r="G383" s="683">
        <v>316</v>
      </c>
      <c r="H383" s="613" t="s">
        <v>384</v>
      </c>
      <c r="I383" s="613" t="s">
        <v>388</v>
      </c>
      <c r="J383" s="613"/>
      <c r="K383" s="614" t="s">
        <v>389</v>
      </c>
      <c r="L383" s="615">
        <v>4670.3</v>
      </c>
      <c r="M383" s="665"/>
    </row>
    <row r="384" spans="1:13" s="608" customFormat="1" ht="11.25">
      <c r="A384" s="684">
        <v>316</v>
      </c>
      <c r="B384" s="685" t="s">
        <v>384</v>
      </c>
      <c r="C384" s="685" t="s">
        <v>390</v>
      </c>
      <c r="D384" s="685"/>
      <c r="E384" s="686" t="s">
        <v>391</v>
      </c>
      <c r="F384" s="687">
        <v>4203.8</v>
      </c>
      <c r="G384" s="684">
        <v>316</v>
      </c>
      <c r="H384" s="685" t="s">
        <v>384</v>
      </c>
      <c r="I384" s="685" t="s">
        <v>390</v>
      </c>
      <c r="J384" s="685"/>
      <c r="K384" s="686" t="s">
        <v>391</v>
      </c>
      <c r="L384" s="687">
        <v>4203.8</v>
      </c>
      <c r="M384" s="665"/>
    </row>
    <row r="385" spans="1:13" s="608" customFormat="1" ht="22.5">
      <c r="A385" s="688">
        <v>316</v>
      </c>
      <c r="B385" s="616" t="s">
        <v>384</v>
      </c>
      <c r="C385" s="616" t="s">
        <v>390</v>
      </c>
      <c r="D385" s="616" t="s">
        <v>392</v>
      </c>
      <c r="E385" s="617" t="s">
        <v>393</v>
      </c>
      <c r="F385" s="618">
        <v>4203.8</v>
      </c>
      <c r="G385" s="688">
        <v>316</v>
      </c>
      <c r="H385" s="616" t="s">
        <v>384</v>
      </c>
      <c r="I385" s="616" t="s">
        <v>390</v>
      </c>
      <c r="J385" s="616" t="s">
        <v>392</v>
      </c>
      <c r="K385" s="617" t="s">
        <v>393</v>
      </c>
      <c r="L385" s="618">
        <v>4203.8</v>
      </c>
      <c r="M385" s="665"/>
    </row>
    <row r="386" spans="1:13" s="608" customFormat="1" ht="11.25">
      <c r="A386" s="688">
        <v>316</v>
      </c>
      <c r="B386" s="616" t="s">
        <v>384</v>
      </c>
      <c r="C386" s="616" t="s">
        <v>390</v>
      </c>
      <c r="D386" s="616" t="s">
        <v>308</v>
      </c>
      <c r="E386" s="617" t="s">
        <v>394</v>
      </c>
      <c r="F386" s="618">
        <v>4203.8</v>
      </c>
      <c r="G386" s="688">
        <v>316</v>
      </c>
      <c r="H386" s="616" t="s">
        <v>384</v>
      </c>
      <c r="I386" s="616" t="s">
        <v>390</v>
      </c>
      <c r="J386" s="616" t="s">
        <v>308</v>
      </c>
      <c r="K386" s="617" t="s">
        <v>394</v>
      </c>
      <c r="L386" s="618">
        <v>4203.8</v>
      </c>
      <c r="M386" s="665"/>
    </row>
    <row r="387" spans="1:13" s="608" customFormat="1" ht="11.25">
      <c r="A387" s="683">
        <v>316</v>
      </c>
      <c r="B387" s="613" t="s">
        <v>384</v>
      </c>
      <c r="C387" s="613" t="s">
        <v>395</v>
      </c>
      <c r="D387" s="613"/>
      <c r="E387" s="614" t="s">
        <v>396</v>
      </c>
      <c r="F387" s="615">
        <v>419.6</v>
      </c>
      <c r="G387" s="683">
        <v>316</v>
      </c>
      <c r="H387" s="613" t="s">
        <v>384</v>
      </c>
      <c r="I387" s="613" t="s">
        <v>395</v>
      </c>
      <c r="J387" s="613"/>
      <c r="K387" s="614" t="s">
        <v>396</v>
      </c>
      <c r="L387" s="615">
        <v>466.5</v>
      </c>
      <c r="M387" s="665"/>
    </row>
    <row r="388" spans="1:13" s="608" customFormat="1" ht="22.5">
      <c r="A388" s="688">
        <v>316</v>
      </c>
      <c r="B388" s="616" t="s">
        <v>384</v>
      </c>
      <c r="C388" s="616" t="s">
        <v>395</v>
      </c>
      <c r="D388" s="616" t="s">
        <v>392</v>
      </c>
      <c r="E388" s="617" t="s">
        <v>393</v>
      </c>
      <c r="F388" s="618">
        <v>419.6</v>
      </c>
      <c r="G388" s="688">
        <v>316</v>
      </c>
      <c r="H388" s="616" t="s">
        <v>384</v>
      </c>
      <c r="I388" s="616" t="s">
        <v>395</v>
      </c>
      <c r="J388" s="616" t="s">
        <v>392</v>
      </c>
      <c r="K388" s="617" t="s">
        <v>393</v>
      </c>
      <c r="L388" s="618">
        <v>466.5</v>
      </c>
      <c r="M388" s="665"/>
    </row>
    <row r="389" spans="1:13" s="608" customFormat="1" ht="11.25">
      <c r="A389" s="688">
        <v>316</v>
      </c>
      <c r="B389" s="616" t="s">
        <v>384</v>
      </c>
      <c r="C389" s="616" t="s">
        <v>395</v>
      </c>
      <c r="D389" s="616" t="s">
        <v>308</v>
      </c>
      <c r="E389" s="617" t="s">
        <v>397</v>
      </c>
      <c r="F389" s="618">
        <v>419.6</v>
      </c>
      <c r="G389" s="688">
        <v>316</v>
      </c>
      <c r="H389" s="616" t="s">
        <v>384</v>
      </c>
      <c r="I389" s="616" t="s">
        <v>395</v>
      </c>
      <c r="J389" s="616" t="s">
        <v>308</v>
      </c>
      <c r="K389" s="617" t="s">
        <v>397</v>
      </c>
      <c r="L389" s="618">
        <v>466.5</v>
      </c>
      <c r="M389" s="665"/>
    </row>
    <row r="390" spans="1:13" s="608" customFormat="1" ht="22.5">
      <c r="A390" s="683">
        <v>316</v>
      </c>
      <c r="B390" s="613" t="s">
        <v>384</v>
      </c>
      <c r="C390" s="613" t="s">
        <v>398</v>
      </c>
      <c r="D390" s="613"/>
      <c r="E390" s="614" t="s">
        <v>399</v>
      </c>
      <c r="F390" s="615">
        <v>500</v>
      </c>
      <c r="G390" s="683">
        <v>316</v>
      </c>
      <c r="H390" s="613" t="s">
        <v>384</v>
      </c>
      <c r="I390" s="613" t="s">
        <v>398</v>
      </c>
      <c r="J390" s="613"/>
      <c r="K390" s="614" t="s">
        <v>399</v>
      </c>
      <c r="L390" s="615">
        <v>500</v>
      </c>
      <c r="M390" s="665"/>
    </row>
    <row r="391" spans="1:13" s="608" customFormat="1" ht="11.25">
      <c r="A391" s="683">
        <v>316</v>
      </c>
      <c r="B391" s="613" t="s">
        <v>384</v>
      </c>
      <c r="C391" s="613" t="s">
        <v>400</v>
      </c>
      <c r="D391" s="613"/>
      <c r="E391" s="614" t="s">
        <v>401</v>
      </c>
      <c r="F391" s="615">
        <v>500</v>
      </c>
      <c r="G391" s="683">
        <v>316</v>
      </c>
      <c r="H391" s="613" t="s">
        <v>384</v>
      </c>
      <c r="I391" s="613" t="s">
        <v>70</v>
      </c>
      <c r="J391" s="613"/>
      <c r="K391" s="614" t="s">
        <v>401</v>
      </c>
      <c r="L391" s="615">
        <v>500</v>
      </c>
      <c r="M391" s="665"/>
    </row>
    <row r="392" spans="1:13" s="608" customFormat="1" ht="11.25">
      <c r="A392" s="688">
        <v>316</v>
      </c>
      <c r="B392" s="616" t="s">
        <v>384</v>
      </c>
      <c r="C392" s="616" t="s">
        <v>400</v>
      </c>
      <c r="D392" s="616" t="s">
        <v>341</v>
      </c>
      <c r="E392" s="617" t="s">
        <v>342</v>
      </c>
      <c r="F392" s="618">
        <v>500</v>
      </c>
      <c r="G392" s="688">
        <v>316</v>
      </c>
      <c r="H392" s="616" t="s">
        <v>384</v>
      </c>
      <c r="I392" s="616" t="s">
        <v>70</v>
      </c>
      <c r="J392" s="616" t="s">
        <v>341</v>
      </c>
      <c r="K392" s="617" t="s">
        <v>342</v>
      </c>
      <c r="L392" s="618">
        <v>500</v>
      </c>
      <c r="M392" s="665"/>
    </row>
    <row r="393" spans="1:13" s="608" customFormat="1" ht="22.5">
      <c r="A393" s="688">
        <v>316</v>
      </c>
      <c r="B393" s="616" t="s">
        <v>384</v>
      </c>
      <c r="C393" s="616" t="s">
        <v>400</v>
      </c>
      <c r="D393" s="616" t="s">
        <v>343</v>
      </c>
      <c r="E393" s="617" t="s">
        <v>344</v>
      </c>
      <c r="F393" s="618">
        <v>500</v>
      </c>
      <c r="G393" s="688">
        <v>316</v>
      </c>
      <c r="H393" s="616" t="s">
        <v>384</v>
      </c>
      <c r="I393" s="616" t="s">
        <v>70</v>
      </c>
      <c r="J393" s="616" t="s">
        <v>343</v>
      </c>
      <c r="K393" s="617" t="s">
        <v>344</v>
      </c>
      <c r="L393" s="618">
        <v>500</v>
      </c>
      <c r="M393" s="665"/>
    </row>
    <row r="394" spans="1:13" s="608" customFormat="1" ht="22.5">
      <c r="A394" s="683">
        <v>316</v>
      </c>
      <c r="B394" s="613" t="s">
        <v>384</v>
      </c>
      <c r="C394" s="613" t="s">
        <v>402</v>
      </c>
      <c r="D394" s="613"/>
      <c r="E394" s="614" t="s">
        <v>403</v>
      </c>
      <c r="F394" s="615">
        <v>24294</v>
      </c>
      <c r="G394" s="683">
        <v>316</v>
      </c>
      <c r="H394" s="613" t="s">
        <v>384</v>
      </c>
      <c r="I394" s="613" t="s">
        <v>402</v>
      </c>
      <c r="J394" s="613"/>
      <c r="K394" s="614" t="s">
        <v>403</v>
      </c>
      <c r="L394" s="615">
        <v>26155.1</v>
      </c>
      <c r="M394" s="665"/>
    </row>
    <row r="395" spans="1:13" s="608" customFormat="1" ht="22.5">
      <c r="A395" s="683">
        <v>316</v>
      </c>
      <c r="B395" s="613" t="s">
        <v>384</v>
      </c>
      <c r="C395" s="613" t="s">
        <v>404</v>
      </c>
      <c r="D395" s="613"/>
      <c r="E395" s="614" t="s">
        <v>405</v>
      </c>
      <c r="F395" s="615">
        <v>3506.9</v>
      </c>
      <c r="G395" s="683">
        <v>316</v>
      </c>
      <c r="H395" s="613" t="s">
        <v>384</v>
      </c>
      <c r="I395" s="613" t="s">
        <v>404</v>
      </c>
      <c r="J395" s="613"/>
      <c r="K395" s="614" t="s">
        <v>405</v>
      </c>
      <c r="L395" s="615">
        <v>5318.9</v>
      </c>
      <c r="M395" s="665"/>
    </row>
    <row r="396" spans="1:13" s="608" customFormat="1" ht="33.75">
      <c r="A396" s="688">
        <v>316</v>
      </c>
      <c r="B396" s="616" t="s">
        <v>384</v>
      </c>
      <c r="C396" s="616" t="s">
        <v>404</v>
      </c>
      <c r="D396" s="616" t="s">
        <v>331</v>
      </c>
      <c r="E396" s="617" t="s">
        <v>332</v>
      </c>
      <c r="F396" s="618">
        <v>3144.7</v>
      </c>
      <c r="G396" s="688">
        <v>316</v>
      </c>
      <c r="H396" s="616" t="s">
        <v>384</v>
      </c>
      <c r="I396" s="616" t="s">
        <v>404</v>
      </c>
      <c r="J396" s="616" t="s">
        <v>331</v>
      </c>
      <c r="K396" s="617" t="s">
        <v>332</v>
      </c>
      <c r="L396" s="618">
        <v>4768.8</v>
      </c>
      <c r="M396" s="665"/>
    </row>
    <row r="397" spans="1:13" s="608" customFormat="1" ht="11.25">
      <c r="A397" s="688">
        <v>316</v>
      </c>
      <c r="B397" s="616" t="s">
        <v>384</v>
      </c>
      <c r="C397" s="616" t="s">
        <v>404</v>
      </c>
      <c r="D397" s="616" t="s">
        <v>241</v>
      </c>
      <c r="E397" s="617" t="s">
        <v>333</v>
      </c>
      <c r="F397" s="618">
        <v>3144.7</v>
      </c>
      <c r="G397" s="688">
        <v>316</v>
      </c>
      <c r="H397" s="616" t="s">
        <v>384</v>
      </c>
      <c r="I397" s="616" t="s">
        <v>404</v>
      </c>
      <c r="J397" s="616" t="s">
        <v>241</v>
      </c>
      <c r="K397" s="617" t="s">
        <v>333</v>
      </c>
      <c r="L397" s="618">
        <v>4768.8</v>
      </c>
      <c r="M397" s="665"/>
    </row>
    <row r="398" spans="1:13" s="608" customFormat="1" ht="11.25">
      <c r="A398" s="688">
        <v>316</v>
      </c>
      <c r="B398" s="616" t="s">
        <v>384</v>
      </c>
      <c r="C398" s="616" t="s">
        <v>404</v>
      </c>
      <c r="D398" s="616" t="s">
        <v>341</v>
      </c>
      <c r="E398" s="617" t="s">
        <v>342</v>
      </c>
      <c r="F398" s="618">
        <v>362.2</v>
      </c>
      <c r="G398" s="688">
        <v>316</v>
      </c>
      <c r="H398" s="616" t="s">
        <v>384</v>
      </c>
      <c r="I398" s="616" t="s">
        <v>404</v>
      </c>
      <c r="J398" s="616" t="s">
        <v>341</v>
      </c>
      <c r="K398" s="617" t="s">
        <v>342</v>
      </c>
      <c r="L398" s="618">
        <v>550.1</v>
      </c>
      <c r="M398" s="665"/>
    </row>
    <row r="399" spans="1:13" s="608" customFormat="1" ht="22.5">
      <c r="A399" s="688">
        <v>316</v>
      </c>
      <c r="B399" s="616" t="s">
        <v>384</v>
      </c>
      <c r="C399" s="616" t="s">
        <v>404</v>
      </c>
      <c r="D399" s="616" t="s">
        <v>343</v>
      </c>
      <c r="E399" s="617" t="s">
        <v>344</v>
      </c>
      <c r="F399" s="618">
        <v>362.2</v>
      </c>
      <c r="G399" s="688">
        <v>316</v>
      </c>
      <c r="H399" s="616" t="s">
        <v>384</v>
      </c>
      <c r="I399" s="616" t="s">
        <v>404</v>
      </c>
      <c r="J399" s="616" t="s">
        <v>343</v>
      </c>
      <c r="K399" s="617" t="s">
        <v>344</v>
      </c>
      <c r="L399" s="618">
        <v>550.1</v>
      </c>
      <c r="M399" s="665"/>
    </row>
    <row r="400" spans="1:13" s="608" customFormat="1" ht="22.5">
      <c r="A400" s="683">
        <v>316</v>
      </c>
      <c r="B400" s="613" t="s">
        <v>384</v>
      </c>
      <c r="C400" s="613" t="s">
        <v>406</v>
      </c>
      <c r="D400" s="613"/>
      <c r="E400" s="614" t="s">
        <v>407</v>
      </c>
      <c r="F400" s="615">
        <v>94.9</v>
      </c>
      <c r="G400" s="683">
        <v>316</v>
      </c>
      <c r="H400" s="613" t="s">
        <v>384</v>
      </c>
      <c r="I400" s="613" t="s">
        <v>406</v>
      </c>
      <c r="J400" s="613"/>
      <c r="K400" s="614" t="s">
        <v>407</v>
      </c>
      <c r="L400" s="615">
        <v>144</v>
      </c>
      <c r="M400" s="665"/>
    </row>
    <row r="401" spans="1:13" s="608" customFormat="1" ht="33.75">
      <c r="A401" s="688">
        <v>316</v>
      </c>
      <c r="B401" s="616" t="s">
        <v>384</v>
      </c>
      <c r="C401" s="616" t="s">
        <v>406</v>
      </c>
      <c r="D401" s="616" t="s">
        <v>331</v>
      </c>
      <c r="E401" s="617" t="s">
        <v>332</v>
      </c>
      <c r="F401" s="618">
        <v>78.6</v>
      </c>
      <c r="G401" s="688">
        <v>316</v>
      </c>
      <c r="H401" s="616" t="s">
        <v>384</v>
      </c>
      <c r="I401" s="616" t="s">
        <v>406</v>
      </c>
      <c r="J401" s="616" t="s">
        <v>331</v>
      </c>
      <c r="K401" s="617" t="s">
        <v>332</v>
      </c>
      <c r="L401" s="618">
        <v>119.2</v>
      </c>
      <c r="M401" s="665"/>
    </row>
    <row r="402" spans="1:13" s="608" customFormat="1" ht="11.25">
      <c r="A402" s="688">
        <v>316</v>
      </c>
      <c r="B402" s="616" t="s">
        <v>408</v>
      </c>
      <c r="C402" s="616" t="s">
        <v>406</v>
      </c>
      <c r="D402" s="616" t="s">
        <v>241</v>
      </c>
      <c r="E402" s="617" t="s">
        <v>333</v>
      </c>
      <c r="F402" s="618">
        <v>78.6</v>
      </c>
      <c r="G402" s="688">
        <v>316</v>
      </c>
      <c r="H402" s="616" t="s">
        <v>408</v>
      </c>
      <c r="I402" s="616" t="s">
        <v>406</v>
      </c>
      <c r="J402" s="616" t="s">
        <v>241</v>
      </c>
      <c r="K402" s="617" t="s">
        <v>333</v>
      </c>
      <c r="L402" s="618">
        <v>119.2</v>
      </c>
      <c r="M402" s="665"/>
    </row>
    <row r="403" spans="1:13" s="608" customFormat="1" ht="11.25">
      <c r="A403" s="688">
        <v>316</v>
      </c>
      <c r="B403" s="616" t="s">
        <v>408</v>
      </c>
      <c r="C403" s="616" t="s">
        <v>406</v>
      </c>
      <c r="D403" s="616" t="s">
        <v>341</v>
      </c>
      <c r="E403" s="617" t="s">
        <v>342</v>
      </c>
      <c r="F403" s="618">
        <v>16.3</v>
      </c>
      <c r="G403" s="688">
        <v>316</v>
      </c>
      <c r="H403" s="616" t="s">
        <v>408</v>
      </c>
      <c r="I403" s="616" t="s">
        <v>406</v>
      </c>
      <c r="J403" s="616" t="s">
        <v>341</v>
      </c>
      <c r="K403" s="617" t="s">
        <v>342</v>
      </c>
      <c r="L403" s="618">
        <v>24.8</v>
      </c>
      <c r="M403" s="665"/>
    </row>
    <row r="404" spans="1:13" s="608" customFormat="1" ht="22.5">
      <c r="A404" s="688">
        <v>316</v>
      </c>
      <c r="B404" s="616" t="s">
        <v>384</v>
      </c>
      <c r="C404" s="616" t="s">
        <v>406</v>
      </c>
      <c r="D404" s="616" t="s">
        <v>343</v>
      </c>
      <c r="E404" s="617" t="s">
        <v>344</v>
      </c>
      <c r="F404" s="618">
        <v>16.3</v>
      </c>
      <c r="G404" s="688">
        <v>316</v>
      </c>
      <c r="H404" s="616" t="s">
        <v>384</v>
      </c>
      <c r="I404" s="616" t="s">
        <v>406</v>
      </c>
      <c r="J404" s="616" t="s">
        <v>343</v>
      </c>
      <c r="K404" s="617" t="s">
        <v>344</v>
      </c>
      <c r="L404" s="618">
        <v>24.8</v>
      </c>
      <c r="M404" s="665"/>
    </row>
    <row r="405" spans="1:13" s="608" customFormat="1" ht="17.25" customHeight="1">
      <c r="A405" s="683">
        <v>316</v>
      </c>
      <c r="B405" s="613" t="s">
        <v>384</v>
      </c>
      <c r="C405" s="613" t="s">
        <v>409</v>
      </c>
      <c r="D405" s="613"/>
      <c r="E405" s="614" t="s">
        <v>330</v>
      </c>
      <c r="F405" s="615">
        <v>20692.2</v>
      </c>
      <c r="G405" s="683">
        <v>316</v>
      </c>
      <c r="H405" s="613" t="s">
        <v>384</v>
      </c>
      <c r="I405" s="613" t="s">
        <v>409</v>
      </c>
      <c r="J405" s="613"/>
      <c r="K405" s="614" t="s">
        <v>330</v>
      </c>
      <c r="L405" s="615">
        <v>20692.2</v>
      </c>
      <c r="M405" s="665"/>
    </row>
    <row r="406" spans="1:13" s="608" customFormat="1" ht="33.75">
      <c r="A406" s="688">
        <v>316</v>
      </c>
      <c r="B406" s="616" t="s">
        <v>384</v>
      </c>
      <c r="C406" s="616" t="s">
        <v>409</v>
      </c>
      <c r="D406" s="616" t="s">
        <v>331</v>
      </c>
      <c r="E406" s="617" t="s">
        <v>332</v>
      </c>
      <c r="F406" s="618">
        <v>19399.5</v>
      </c>
      <c r="G406" s="688">
        <v>316</v>
      </c>
      <c r="H406" s="616" t="s">
        <v>384</v>
      </c>
      <c r="I406" s="616" t="s">
        <v>409</v>
      </c>
      <c r="J406" s="616" t="s">
        <v>331</v>
      </c>
      <c r="K406" s="617" t="s">
        <v>332</v>
      </c>
      <c r="L406" s="618">
        <v>19399.5</v>
      </c>
      <c r="M406" s="665"/>
    </row>
    <row r="407" spans="1:13" s="608" customFormat="1" ht="11.25">
      <c r="A407" s="688">
        <v>316</v>
      </c>
      <c r="B407" s="616" t="s">
        <v>384</v>
      </c>
      <c r="C407" s="616" t="s">
        <v>409</v>
      </c>
      <c r="D407" s="616" t="s">
        <v>241</v>
      </c>
      <c r="E407" s="617" t="s">
        <v>333</v>
      </c>
      <c r="F407" s="618">
        <v>19399.5</v>
      </c>
      <c r="G407" s="688">
        <v>316</v>
      </c>
      <c r="H407" s="616" t="s">
        <v>384</v>
      </c>
      <c r="I407" s="616" t="s">
        <v>409</v>
      </c>
      <c r="J407" s="616" t="s">
        <v>241</v>
      </c>
      <c r="K407" s="617" t="s">
        <v>333</v>
      </c>
      <c r="L407" s="618">
        <v>19399.5</v>
      </c>
      <c r="M407" s="665"/>
    </row>
    <row r="408" spans="1:13" s="608" customFormat="1" ht="11.25">
      <c r="A408" s="688">
        <v>316</v>
      </c>
      <c r="B408" s="616" t="s">
        <v>384</v>
      </c>
      <c r="C408" s="616" t="s">
        <v>409</v>
      </c>
      <c r="D408" s="616" t="s">
        <v>341</v>
      </c>
      <c r="E408" s="617" t="s">
        <v>342</v>
      </c>
      <c r="F408" s="618">
        <v>1289.7</v>
      </c>
      <c r="G408" s="688">
        <v>316</v>
      </c>
      <c r="H408" s="616" t="s">
        <v>384</v>
      </c>
      <c r="I408" s="616" t="s">
        <v>409</v>
      </c>
      <c r="J408" s="616" t="s">
        <v>341</v>
      </c>
      <c r="K408" s="617" t="s">
        <v>342</v>
      </c>
      <c r="L408" s="618">
        <v>1289.7</v>
      </c>
      <c r="M408" s="665"/>
    </row>
    <row r="409" spans="1:13" s="608" customFormat="1" ht="22.5">
      <c r="A409" s="688">
        <v>316</v>
      </c>
      <c r="B409" s="616" t="s">
        <v>384</v>
      </c>
      <c r="C409" s="616" t="s">
        <v>409</v>
      </c>
      <c r="D409" s="616" t="s">
        <v>343</v>
      </c>
      <c r="E409" s="617" t="s">
        <v>344</v>
      </c>
      <c r="F409" s="618">
        <v>1289.7</v>
      </c>
      <c r="G409" s="688">
        <v>316</v>
      </c>
      <c r="H409" s="616" t="s">
        <v>384</v>
      </c>
      <c r="I409" s="616" t="s">
        <v>409</v>
      </c>
      <c r="J409" s="616" t="s">
        <v>343</v>
      </c>
      <c r="K409" s="617" t="s">
        <v>344</v>
      </c>
      <c r="L409" s="618">
        <v>1289.7</v>
      </c>
      <c r="M409" s="665"/>
    </row>
    <row r="410" spans="1:13" s="608" customFormat="1" ht="11.25">
      <c r="A410" s="688">
        <v>316</v>
      </c>
      <c r="B410" s="616" t="s">
        <v>384</v>
      </c>
      <c r="C410" s="616" t="s">
        <v>409</v>
      </c>
      <c r="D410" s="616" t="s">
        <v>345</v>
      </c>
      <c r="E410" s="617" t="s">
        <v>346</v>
      </c>
      <c r="F410" s="618">
        <v>3</v>
      </c>
      <c r="G410" s="688">
        <v>316</v>
      </c>
      <c r="H410" s="616" t="s">
        <v>384</v>
      </c>
      <c r="I410" s="616" t="s">
        <v>409</v>
      </c>
      <c r="J410" s="616" t="s">
        <v>345</v>
      </c>
      <c r="K410" s="617" t="s">
        <v>346</v>
      </c>
      <c r="L410" s="618">
        <v>3</v>
      </c>
      <c r="M410" s="665"/>
    </row>
    <row r="411" spans="1:13" ht="11.25">
      <c r="A411" s="688">
        <v>316</v>
      </c>
      <c r="B411" s="616" t="s">
        <v>384</v>
      </c>
      <c r="C411" s="616" t="s">
        <v>409</v>
      </c>
      <c r="D411" s="616" t="s">
        <v>347</v>
      </c>
      <c r="E411" s="617" t="s">
        <v>348</v>
      </c>
      <c r="F411" s="689">
        <v>3</v>
      </c>
      <c r="G411" s="688">
        <v>316</v>
      </c>
      <c r="H411" s="616" t="s">
        <v>384</v>
      </c>
      <c r="I411" s="616" t="s">
        <v>409</v>
      </c>
      <c r="J411" s="616" t="s">
        <v>347</v>
      </c>
      <c r="K411" s="617" t="s">
        <v>348</v>
      </c>
      <c r="L411" s="689">
        <v>3</v>
      </c>
      <c r="M411" s="690"/>
    </row>
    <row r="412" spans="1:13" ht="11.25">
      <c r="A412" s="691" t="s">
        <v>290</v>
      </c>
      <c r="B412" s="691" t="s">
        <v>176</v>
      </c>
      <c r="C412" s="691"/>
      <c r="D412" s="691"/>
      <c r="E412" s="629" t="s">
        <v>471</v>
      </c>
      <c r="F412" s="692">
        <v>279</v>
      </c>
      <c r="G412" s="691" t="s">
        <v>290</v>
      </c>
      <c r="H412" s="691" t="s">
        <v>176</v>
      </c>
      <c r="I412" s="691"/>
      <c r="J412" s="691"/>
      <c r="K412" s="629" t="s">
        <v>471</v>
      </c>
      <c r="L412" s="693">
        <v>279</v>
      </c>
      <c r="M412" s="690"/>
    </row>
    <row r="413" spans="1:13" ht="11.25">
      <c r="A413" s="694">
        <v>316</v>
      </c>
      <c r="B413" s="695" t="s">
        <v>516</v>
      </c>
      <c r="C413" s="695"/>
      <c r="D413" s="695"/>
      <c r="E413" s="610" t="s">
        <v>517</v>
      </c>
      <c r="F413" s="696">
        <v>279</v>
      </c>
      <c r="G413" s="694">
        <v>316</v>
      </c>
      <c r="H413" s="695" t="s">
        <v>516</v>
      </c>
      <c r="I413" s="695"/>
      <c r="J413" s="695"/>
      <c r="K413" s="610" t="s">
        <v>76</v>
      </c>
      <c r="L413" s="697">
        <v>279</v>
      </c>
      <c r="M413" s="690"/>
    </row>
    <row r="414" spans="1:13" ht="27" customHeight="1">
      <c r="A414" s="622">
        <v>316</v>
      </c>
      <c r="B414" s="539" t="s">
        <v>516</v>
      </c>
      <c r="C414" s="539" t="s">
        <v>386</v>
      </c>
      <c r="D414" s="539"/>
      <c r="E414" s="540" t="s">
        <v>387</v>
      </c>
      <c r="F414" s="698">
        <v>279</v>
      </c>
      <c r="G414" s="622">
        <v>316</v>
      </c>
      <c r="H414" s="539" t="s">
        <v>516</v>
      </c>
      <c r="I414" s="539" t="s">
        <v>386</v>
      </c>
      <c r="J414" s="539"/>
      <c r="K414" s="540" t="s">
        <v>387</v>
      </c>
      <c r="L414" s="698">
        <v>279</v>
      </c>
      <c r="M414" s="690"/>
    </row>
    <row r="415" spans="1:13" ht="22.5">
      <c r="A415" s="624">
        <v>316</v>
      </c>
      <c r="B415" s="685" t="s">
        <v>516</v>
      </c>
      <c r="C415" s="685" t="s">
        <v>518</v>
      </c>
      <c r="D415" s="685"/>
      <c r="E415" s="686" t="s">
        <v>519</v>
      </c>
      <c r="F415" s="685">
        <v>279</v>
      </c>
      <c r="G415" s="624">
        <v>316</v>
      </c>
      <c r="H415" s="685" t="s">
        <v>516</v>
      </c>
      <c r="I415" s="685" t="s">
        <v>518</v>
      </c>
      <c r="J415" s="685"/>
      <c r="K415" s="686" t="s">
        <v>519</v>
      </c>
      <c r="L415" s="687">
        <v>279</v>
      </c>
      <c r="M415" s="690"/>
    </row>
    <row r="416" spans="1:12" s="699" customFormat="1" ht="11.25">
      <c r="A416" s="624">
        <v>316</v>
      </c>
      <c r="B416" s="613" t="s">
        <v>516</v>
      </c>
      <c r="C416" s="613" t="s">
        <v>520</v>
      </c>
      <c r="D416" s="613"/>
      <c r="E416" s="614" t="s">
        <v>521</v>
      </c>
      <c r="F416" s="685">
        <v>279</v>
      </c>
      <c r="G416" s="624">
        <v>316</v>
      </c>
      <c r="H416" s="613" t="s">
        <v>516</v>
      </c>
      <c r="I416" s="613" t="s">
        <v>77</v>
      </c>
      <c r="J416" s="613"/>
      <c r="K416" s="614" t="s">
        <v>521</v>
      </c>
      <c r="L416" s="687">
        <v>279</v>
      </c>
    </row>
    <row r="417" spans="1:12" s="702" customFormat="1" ht="22.5">
      <c r="A417" s="626">
        <v>316</v>
      </c>
      <c r="B417" s="616" t="s">
        <v>516</v>
      </c>
      <c r="C417" s="616" t="s">
        <v>520</v>
      </c>
      <c r="D417" s="616" t="s">
        <v>392</v>
      </c>
      <c r="E417" s="617" t="s">
        <v>393</v>
      </c>
      <c r="F417" s="700">
        <v>279</v>
      </c>
      <c r="G417" s="626">
        <v>316</v>
      </c>
      <c r="H417" s="616" t="s">
        <v>516</v>
      </c>
      <c r="I417" s="616" t="s">
        <v>77</v>
      </c>
      <c r="J417" s="616" t="s">
        <v>392</v>
      </c>
      <c r="K417" s="617" t="s">
        <v>393</v>
      </c>
      <c r="L417" s="701">
        <v>279</v>
      </c>
    </row>
    <row r="418" spans="1:12" s="608" customFormat="1" ht="11.25">
      <c r="A418" s="626">
        <v>316</v>
      </c>
      <c r="B418" s="616" t="s">
        <v>516</v>
      </c>
      <c r="C418" s="616" t="s">
        <v>520</v>
      </c>
      <c r="D418" s="616" t="s">
        <v>308</v>
      </c>
      <c r="E418" s="617" t="s">
        <v>397</v>
      </c>
      <c r="F418" s="700">
        <v>279</v>
      </c>
      <c r="G418" s="626">
        <v>316</v>
      </c>
      <c r="H418" s="616" t="s">
        <v>516</v>
      </c>
      <c r="I418" s="616" t="s">
        <v>77</v>
      </c>
      <c r="J418" s="616" t="s">
        <v>308</v>
      </c>
      <c r="K418" s="617" t="s">
        <v>397</v>
      </c>
      <c r="L418" s="701">
        <v>279</v>
      </c>
    </row>
    <row r="419" spans="1:12" s="608" customFormat="1" ht="10.5">
      <c r="A419" s="666">
        <v>316</v>
      </c>
      <c r="B419" s="604" t="s">
        <v>281</v>
      </c>
      <c r="C419" s="666"/>
      <c r="D419" s="666"/>
      <c r="E419" s="703" t="s">
        <v>598</v>
      </c>
      <c r="F419" s="607">
        <v>721577.8</v>
      </c>
      <c r="G419" s="666">
        <v>316</v>
      </c>
      <c r="H419" s="604" t="s">
        <v>281</v>
      </c>
      <c r="I419" s="666"/>
      <c r="J419" s="666"/>
      <c r="K419" s="703" t="s">
        <v>598</v>
      </c>
      <c r="L419" s="607">
        <v>1008290.3</v>
      </c>
    </row>
    <row r="420" spans="1:12" s="608" customFormat="1" ht="10.5">
      <c r="A420" s="681">
        <v>316</v>
      </c>
      <c r="B420" s="609" t="s">
        <v>599</v>
      </c>
      <c r="C420" s="609"/>
      <c r="D420" s="609"/>
      <c r="E420" s="610" t="s">
        <v>600</v>
      </c>
      <c r="F420" s="704">
        <v>319896.1</v>
      </c>
      <c r="G420" s="681">
        <v>316</v>
      </c>
      <c r="H420" s="609" t="s">
        <v>599</v>
      </c>
      <c r="I420" s="609"/>
      <c r="J420" s="609"/>
      <c r="K420" s="610" t="s">
        <v>600</v>
      </c>
      <c r="L420" s="704">
        <v>464251.7</v>
      </c>
    </row>
    <row r="421" spans="1:12" s="608" customFormat="1" ht="26.25" customHeight="1">
      <c r="A421" s="682">
        <v>316</v>
      </c>
      <c r="B421" s="539" t="s">
        <v>599</v>
      </c>
      <c r="C421" s="539" t="s">
        <v>386</v>
      </c>
      <c r="D421" s="539"/>
      <c r="E421" s="540" t="s">
        <v>387</v>
      </c>
      <c r="F421" s="612">
        <v>318957.1</v>
      </c>
      <c r="G421" s="682">
        <v>316</v>
      </c>
      <c r="H421" s="539" t="s">
        <v>599</v>
      </c>
      <c r="I421" s="539" t="s">
        <v>386</v>
      </c>
      <c r="J421" s="539"/>
      <c r="K421" s="540" t="s">
        <v>387</v>
      </c>
      <c r="L421" s="612">
        <v>463550.7</v>
      </c>
    </row>
    <row r="422" spans="1:12" s="608" customFormat="1" ht="11.25">
      <c r="A422" s="683">
        <v>316</v>
      </c>
      <c r="B422" s="613" t="s">
        <v>599</v>
      </c>
      <c r="C422" s="613" t="s">
        <v>601</v>
      </c>
      <c r="D422" s="613"/>
      <c r="E422" s="614" t="s">
        <v>602</v>
      </c>
      <c r="F422" s="615">
        <v>318957.1</v>
      </c>
      <c r="G422" s="683">
        <v>316</v>
      </c>
      <c r="H422" s="613" t="s">
        <v>599</v>
      </c>
      <c r="I422" s="613" t="s">
        <v>601</v>
      </c>
      <c r="J422" s="613"/>
      <c r="K422" s="614" t="s">
        <v>602</v>
      </c>
      <c r="L422" s="615">
        <v>463550.7</v>
      </c>
    </row>
    <row r="423" spans="1:12" s="608" customFormat="1" ht="11.25">
      <c r="A423" s="683">
        <v>316</v>
      </c>
      <c r="B423" s="613" t="s">
        <v>599</v>
      </c>
      <c r="C423" s="613" t="s">
        <v>603</v>
      </c>
      <c r="D423" s="613"/>
      <c r="E423" s="614" t="s">
        <v>604</v>
      </c>
      <c r="F423" s="615">
        <v>171887.6</v>
      </c>
      <c r="G423" s="683">
        <v>316</v>
      </c>
      <c r="H423" s="613" t="s">
        <v>599</v>
      </c>
      <c r="I423" s="613" t="s">
        <v>603</v>
      </c>
      <c r="J423" s="613"/>
      <c r="K423" s="614" t="s">
        <v>604</v>
      </c>
      <c r="L423" s="615">
        <v>316251.9</v>
      </c>
    </row>
    <row r="424" spans="1:12" s="608" customFormat="1" ht="22.5">
      <c r="A424" s="688">
        <v>316</v>
      </c>
      <c r="B424" s="616" t="s">
        <v>599</v>
      </c>
      <c r="C424" s="616" t="s">
        <v>603</v>
      </c>
      <c r="D424" s="616" t="s">
        <v>392</v>
      </c>
      <c r="E424" s="617" t="s">
        <v>393</v>
      </c>
      <c r="F424" s="618">
        <v>171887.6</v>
      </c>
      <c r="G424" s="688">
        <v>316</v>
      </c>
      <c r="H424" s="616" t="s">
        <v>599</v>
      </c>
      <c r="I424" s="616" t="s">
        <v>603</v>
      </c>
      <c r="J424" s="616" t="s">
        <v>392</v>
      </c>
      <c r="K424" s="617" t="s">
        <v>393</v>
      </c>
      <c r="L424" s="618">
        <v>316251.9</v>
      </c>
    </row>
    <row r="425" spans="1:12" s="608" customFormat="1" ht="11.25">
      <c r="A425" s="688">
        <v>316</v>
      </c>
      <c r="B425" s="616" t="s">
        <v>599</v>
      </c>
      <c r="C425" s="616" t="s">
        <v>603</v>
      </c>
      <c r="D425" s="616" t="s">
        <v>308</v>
      </c>
      <c r="E425" s="617" t="s">
        <v>394</v>
      </c>
      <c r="F425" s="618">
        <v>171887.6</v>
      </c>
      <c r="G425" s="688">
        <v>316</v>
      </c>
      <c r="H425" s="616" t="s">
        <v>599</v>
      </c>
      <c r="I425" s="616" t="s">
        <v>603</v>
      </c>
      <c r="J425" s="616" t="s">
        <v>308</v>
      </c>
      <c r="K425" s="617" t="s">
        <v>394</v>
      </c>
      <c r="L425" s="618">
        <v>316251.9</v>
      </c>
    </row>
    <row r="426" spans="1:12" s="608" customFormat="1" ht="11.25">
      <c r="A426" s="683">
        <v>316</v>
      </c>
      <c r="B426" s="613" t="s">
        <v>599</v>
      </c>
      <c r="C426" s="613" t="s">
        <v>605</v>
      </c>
      <c r="D426" s="613"/>
      <c r="E426" s="614" t="s">
        <v>391</v>
      </c>
      <c r="F426" s="615">
        <v>127487.5</v>
      </c>
      <c r="G426" s="683">
        <v>316</v>
      </c>
      <c r="H426" s="613" t="s">
        <v>599</v>
      </c>
      <c r="I426" s="613" t="s">
        <v>605</v>
      </c>
      <c r="J426" s="613"/>
      <c r="K426" s="614" t="s">
        <v>391</v>
      </c>
      <c r="L426" s="615">
        <v>127487.5</v>
      </c>
    </row>
    <row r="427" spans="1:12" s="608" customFormat="1" ht="22.5">
      <c r="A427" s="688">
        <v>316</v>
      </c>
      <c r="B427" s="616" t="s">
        <v>599</v>
      </c>
      <c r="C427" s="616" t="s">
        <v>605</v>
      </c>
      <c r="D427" s="616" t="s">
        <v>392</v>
      </c>
      <c r="E427" s="617" t="s">
        <v>393</v>
      </c>
      <c r="F427" s="618">
        <v>127487.5</v>
      </c>
      <c r="G427" s="688">
        <v>316</v>
      </c>
      <c r="H427" s="616" t="s">
        <v>599</v>
      </c>
      <c r="I427" s="616" t="s">
        <v>605</v>
      </c>
      <c r="J427" s="616" t="s">
        <v>392</v>
      </c>
      <c r="K427" s="617" t="s">
        <v>393</v>
      </c>
      <c r="L427" s="618">
        <v>127487.5</v>
      </c>
    </row>
    <row r="428" spans="1:12" s="608" customFormat="1" ht="11.25">
      <c r="A428" s="688">
        <v>316</v>
      </c>
      <c r="B428" s="616" t="s">
        <v>599</v>
      </c>
      <c r="C428" s="616" t="s">
        <v>605</v>
      </c>
      <c r="D428" s="616" t="s">
        <v>308</v>
      </c>
      <c r="E428" s="617" t="s">
        <v>394</v>
      </c>
      <c r="F428" s="618">
        <v>127487.5</v>
      </c>
      <c r="G428" s="688">
        <v>316</v>
      </c>
      <c r="H428" s="616" t="s">
        <v>599</v>
      </c>
      <c r="I428" s="616" t="s">
        <v>605</v>
      </c>
      <c r="J428" s="616" t="s">
        <v>308</v>
      </c>
      <c r="K428" s="617" t="s">
        <v>394</v>
      </c>
      <c r="L428" s="618">
        <v>127487.5</v>
      </c>
    </row>
    <row r="429" spans="1:12" s="608" customFormat="1" ht="11.25">
      <c r="A429" s="683">
        <v>316</v>
      </c>
      <c r="B429" s="613" t="s">
        <v>599</v>
      </c>
      <c r="C429" s="613" t="s">
        <v>606</v>
      </c>
      <c r="D429" s="613"/>
      <c r="E429" s="614" t="s">
        <v>396</v>
      </c>
      <c r="F429" s="615">
        <v>12708.2</v>
      </c>
      <c r="G429" s="683">
        <v>316</v>
      </c>
      <c r="H429" s="613" t="s">
        <v>599</v>
      </c>
      <c r="I429" s="613" t="s">
        <v>606</v>
      </c>
      <c r="J429" s="613"/>
      <c r="K429" s="614" t="s">
        <v>396</v>
      </c>
      <c r="L429" s="615">
        <v>11811.3</v>
      </c>
    </row>
    <row r="430" spans="1:12" s="608" customFormat="1" ht="22.5">
      <c r="A430" s="688">
        <v>316</v>
      </c>
      <c r="B430" s="616" t="s">
        <v>599</v>
      </c>
      <c r="C430" s="616" t="s">
        <v>606</v>
      </c>
      <c r="D430" s="616" t="s">
        <v>392</v>
      </c>
      <c r="E430" s="617" t="s">
        <v>393</v>
      </c>
      <c r="F430" s="618">
        <v>12708.2</v>
      </c>
      <c r="G430" s="688">
        <v>316</v>
      </c>
      <c r="H430" s="616" t="s">
        <v>599</v>
      </c>
      <c r="I430" s="616" t="s">
        <v>606</v>
      </c>
      <c r="J430" s="616" t="s">
        <v>392</v>
      </c>
      <c r="K430" s="617" t="s">
        <v>393</v>
      </c>
      <c r="L430" s="618">
        <v>11811.3</v>
      </c>
    </row>
    <row r="431" spans="1:12" s="608" customFormat="1" ht="11.25">
      <c r="A431" s="688">
        <v>316</v>
      </c>
      <c r="B431" s="616" t="s">
        <v>599</v>
      </c>
      <c r="C431" s="616" t="s">
        <v>606</v>
      </c>
      <c r="D431" s="616" t="s">
        <v>308</v>
      </c>
      <c r="E431" s="617" t="s">
        <v>394</v>
      </c>
      <c r="F431" s="618">
        <v>12708.2</v>
      </c>
      <c r="G431" s="688">
        <v>316</v>
      </c>
      <c r="H431" s="616" t="s">
        <v>599</v>
      </c>
      <c r="I431" s="616" t="s">
        <v>606</v>
      </c>
      <c r="J431" s="616" t="s">
        <v>308</v>
      </c>
      <c r="K431" s="617" t="s">
        <v>394</v>
      </c>
      <c r="L431" s="618">
        <v>11811.3</v>
      </c>
    </row>
    <row r="432" spans="1:12" s="608" customFormat="1" ht="33.75">
      <c r="A432" s="683">
        <v>316</v>
      </c>
      <c r="B432" s="613" t="s">
        <v>599</v>
      </c>
      <c r="C432" s="613" t="s">
        <v>611</v>
      </c>
      <c r="D432" s="613"/>
      <c r="E432" s="614" t="s">
        <v>612</v>
      </c>
      <c r="F432" s="615">
        <v>6873.8</v>
      </c>
      <c r="G432" s="683">
        <v>316</v>
      </c>
      <c r="H432" s="613" t="s">
        <v>599</v>
      </c>
      <c r="I432" s="613" t="s">
        <v>611</v>
      </c>
      <c r="J432" s="613"/>
      <c r="K432" s="614" t="s">
        <v>612</v>
      </c>
      <c r="L432" s="615">
        <v>8000</v>
      </c>
    </row>
    <row r="433" spans="1:12" s="608" customFormat="1" ht="22.5">
      <c r="A433" s="688">
        <v>316</v>
      </c>
      <c r="B433" s="616" t="s">
        <v>599</v>
      </c>
      <c r="C433" s="616" t="s">
        <v>611</v>
      </c>
      <c r="D433" s="616" t="s">
        <v>478</v>
      </c>
      <c r="E433" s="507" t="s">
        <v>479</v>
      </c>
      <c r="F433" s="618">
        <v>6873.8</v>
      </c>
      <c r="G433" s="688">
        <v>316</v>
      </c>
      <c r="H433" s="616" t="s">
        <v>599</v>
      </c>
      <c r="I433" s="616" t="s">
        <v>611</v>
      </c>
      <c r="J433" s="616" t="s">
        <v>478</v>
      </c>
      <c r="K433" s="617" t="s">
        <v>73</v>
      </c>
      <c r="L433" s="618">
        <v>8000</v>
      </c>
    </row>
    <row r="434" spans="1:12" s="608" customFormat="1" ht="56.25">
      <c r="A434" s="688">
        <v>316</v>
      </c>
      <c r="B434" s="616" t="s">
        <v>599</v>
      </c>
      <c r="C434" s="616" t="s">
        <v>611</v>
      </c>
      <c r="D434" s="616" t="s">
        <v>609</v>
      </c>
      <c r="E434" s="507" t="s">
        <v>610</v>
      </c>
      <c r="F434" s="618">
        <v>6873.8</v>
      </c>
      <c r="G434" s="688">
        <v>316</v>
      </c>
      <c r="H434" s="616" t="s">
        <v>599</v>
      </c>
      <c r="I434" s="616" t="s">
        <v>611</v>
      </c>
      <c r="J434" s="616" t="s">
        <v>609</v>
      </c>
      <c r="K434" s="617" t="s">
        <v>81</v>
      </c>
      <c r="L434" s="618">
        <v>8000</v>
      </c>
    </row>
    <row r="435" spans="1:12" s="608" customFormat="1" ht="33.75">
      <c r="A435" s="682">
        <v>316</v>
      </c>
      <c r="B435" s="539" t="s">
        <v>599</v>
      </c>
      <c r="C435" s="539" t="s">
        <v>436</v>
      </c>
      <c r="D435" s="539"/>
      <c r="E435" s="540" t="s">
        <v>437</v>
      </c>
      <c r="F435" s="612">
        <v>444</v>
      </c>
      <c r="G435" s="682">
        <v>316</v>
      </c>
      <c r="H435" s="539" t="s">
        <v>599</v>
      </c>
      <c r="I435" s="539" t="s">
        <v>436</v>
      </c>
      <c r="J435" s="539"/>
      <c r="K435" s="540" t="s">
        <v>437</v>
      </c>
      <c r="L435" s="612">
        <v>206</v>
      </c>
    </row>
    <row r="436" spans="1:12" s="608" customFormat="1" ht="22.5">
      <c r="A436" s="683">
        <v>316</v>
      </c>
      <c r="B436" s="613" t="s">
        <v>599</v>
      </c>
      <c r="C436" s="613" t="s">
        <v>438</v>
      </c>
      <c r="D436" s="613"/>
      <c r="E436" s="614" t="s">
        <v>439</v>
      </c>
      <c r="F436" s="615">
        <v>444</v>
      </c>
      <c r="G436" s="683">
        <v>316</v>
      </c>
      <c r="H436" s="613" t="s">
        <v>599</v>
      </c>
      <c r="I436" s="613" t="s">
        <v>438</v>
      </c>
      <c r="J436" s="613"/>
      <c r="K436" s="614" t="s">
        <v>439</v>
      </c>
      <c r="L436" s="615">
        <v>206</v>
      </c>
    </row>
    <row r="437" spans="1:12" s="608" customFormat="1" ht="22.5">
      <c r="A437" s="683">
        <v>316</v>
      </c>
      <c r="B437" s="613" t="s">
        <v>599</v>
      </c>
      <c r="C437" s="613" t="s">
        <v>440</v>
      </c>
      <c r="D437" s="613"/>
      <c r="E437" s="614" t="s">
        <v>613</v>
      </c>
      <c r="F437" s="615">
        <v>444</v>
      </c>
      <c r="G437" s="683">
        <v>316</v>
      </c>
      <c r="H437" s="613" t="s">
        <v>599</v>
      </c>
      <c r="I437" s="613" t="s">
        <v>440</v>
      </c>
      <c r="J437" s="613"/>
      <c r="K437" s="614" t="s">
        <v>613</v>
      </c>
      <c r="L437" s="615">
        <v>206</v>
      </c>
    </row>
    <row r="438" spans="1:12" s="608" customFormat="1" ht="22.5">
      <c r="A438" s="688">
        <v>316</v>
      </c>
      <c r="B438" s="616" t="s">
        <v>599</v>
      </c>
      <c r="C438" s="616" t="s">
        <v>440</v>
      </c>
      <c r="D438" s="616" t="s">
        <v>392</v>
      </c>
      <c r="E438" s="617" t="s">
        <v>393</v>
      </c>
      <c r="F438" s="618">
        <v>444</v>
      </c>
      <c r="G438" s="688">
        <v>316</v>
      </c>
      <c r="H438" s="616" t="s">
        <v>599</v>
      </c>
      <c r="I438" s="616" t="s">
        <v>440</v>
      </c>
      <c r="J438" s="616" t="s">
        <v>392</v>
      </c>
      <c r="K438" s="617" t="s">
        <v>393</v>
      </c>
      <c r="L438" s="618">
        <v>206</v>
      </c>
    </row>
    <row r="439" spans="1:12" s="608" customFormat="1" ht="11.25">
      <c r="A439" s="688">
        <v>316</v>
      </c>
      <c r="B439" s="616" t="s">
        <v>599</v>
      </c>
      <c r="C439" s="616" t="s">
        <v>440</v>
      </c>
      <c r="D439" s="616" t="s">
        <v>308</v>
      </c>
      <c r="E439" s="617" t="s">
        <v>394</v>
      </c>
      <c r="F439" s="618">
        <v>444</v>
      </c>
      <c r="G439" s="688">
        <v>316</v>
      </c>
      <c r="H439" s="616" t="s">
        <v>599</v>
      </c>
      <c r="I439" s="616" t="s">
        <v>440</v>
      </c>
      <c r="J439" s="616" t="s">
        <v>308</v>
      </c>
      <c r="K439" s="617" t="s">
        <v>394</v>
      </c>
      <c r="L439" s="618">
        <v>206</v>
      </c>
    </row>
    <row r="440" spans="1:12" s="608" customFormat="1" ht="22.5">
      <c r="A440" s="682">
        <v>316</v>
      </c>
      <c r="B440" s="539" t="s">
        <v>599</v>
      </c>
      <c r="C440" s="539" t="s">
        <v>556</v>
      </c>
      <c r="D440" s="539"/>
      <c r="E440" s="540" t="s">
        <v>557</v>
      </c>
      <c r="F440" s="612">
        <v>495</v>
      </c>
      <c r="G440" s="682">
        <v>316</v>
      </c>
      <c r="H440" s="539" t="s">
        <v>599</v>
      </c>
      <c r="I440" s="539" t="s">
        <v>556</v>
      </c>
      <c r="J440" s="539"/>
      <c r="K440" s="540" t="s">
        <v>557</v>
      </c>
      <c r="L440" s="612">
        <v>495</v>
      </c>
    </row>
    <row r="441" spans="1:12" s="608" customFormat="1" ht="11.25">
      <c r="A441" s="683">
        <v>316</v>
      </c>
      <c r="B441" s="613" t="s">
        <v>599</v>
      </c>
      <c r="C441" s="613" t="s">
        <v>614</v>
      </c>
      <c r="D441" s="613"/>
      <c r="E441" s="614" t="s">
        <v>615</v>
      </c>
      <c r="F441" s="615">
        <v>495</v>
      </c>
      <c r="G441" s="683">
        <v>316</v>
      </c>
      <c r="H441" s="613" t="s">
        <v>599</v>
      </c>
      <c r="I441" s="613" t="s">
        <v>614</v>
      </c>
      <c r="J441" s="613"/>
      <c r="K441" s="614" t="s">
        <v>615</v>
      </c>
      <c r="L441" s="615">
        <v>495</v>
      </c>
    </row>
    <row r="442" spans="1:12" s="608" customFormat="1" ht="22.5">
      <c r="A442" s="688">
        <v>316</v>
      </c>
      <c r="B442" s="616" t="s">
        <v>599</v>
      </c>
      <c r="C442" s="616" t="s">
        <v>614</v>
      </c>
      <c r="D442" s="616" t="s">
        <v>392</v>
      </c>
      <c r="E442" s="617" t="s">
        <v>393</v>
      </c>
      <c r="F442" s="618">
        <v>495</v>
      </c>
      <c r="G442" s="688">
        <v>316</v>
      </c>
      <c r="H442" s="616" t="s">
        <v>599</v>
      </c>
      <c r="I442" s="616" t="s">
        <v>614</v>
      </c>
      <c r="J442" s="616" t="s">
        <v>392</v>
      </c>
      <c r="K442" s="617" t="s">
        <v>393</v>
      </c>
      <c r="L442" s="618">
        <v>495</v>
      </c>
    </row>
    <row r="443" spans="1:12" s="608" customFormat="1" ht="11.25">
      <c r="A443" s="688">
        <v>316</v>
      </c>
      <c r="B443" s="616" t="s">
        <v>599</v>
      </c>
      <c r="C443" s="616" t="s">
        <v>614</v>
      </c>
      <c r="D443" s="616" t="s">
        <v>308</v>
      </c>
      <c r="E443" s="617" t="s">
        <v>394</v>
      </c>
      <c r="F443" s="618">
        <v>495</v>
      </c>
      <c r="G443" s="688">
        <v>316</v>
      </c>
      <c r="H443" s="616" t="s">
        <v>599</v>
      </c>
      <c r="I443" s="616" t="s">
        <v>614</v>
      </c>
      <c r="J443" s="616" t="s">
        <v>308</v>
      </c>
      <c r="K443" s="617" t="s">
        <v>394</v>
      </c>
      <c r="L443" s="618">
        <v>495</v>
      </c>
    </row>
    <row r="444" spans="1:12" s="608" customFormat="1" ht="10.5">
      <c r="A444" s="609" t="s">
        <v>290</v>
      </c>
      <c r="B444" s="609" t="s">
        <v>621</v>
      </c>
      <c r="C444" s="609"/>
      <c r="D444" s="609"/>
      <c r="E444" s="610" t="s">
        <v>622</v>
      </c>
      <c r="F444" s="611">
        <v>353811.3</v>
      </c>
      <c r="G444" s="609" t="s">
        <v>290</v>
      </c>
      <c r="H444" s="609" t="s">
        <v>621</v>
      </c>
      <c r="I444" s="609"/>
      <c r="J444" s="609"/>
      <c r="K444" s="610" t="s">
        <v>622</v>
      </c>
      <c r="L444" s="611">
        <v>496160.2</v>
      </c>
    </row>
    <row r="445" spans="1:12" s="608" customFormat="1" ht="22.5" customHeight="1">
      <c r="A445" s="539" t="s">
        <v>290</v>
      </c>
      <c r="B445" s="539" t="s">
        <v>621</v>
      </c>
      <c r="C445" s="539" t="s">
        <v>386</v>
      </c>
      <c r="D445" s="539"/>
      <c r="E445" s="540" t="s">
        <v>387</v>
      </c>
      <c r="F445" s="612">
        <v>352705.3</v>
      </c>
      <c r="G445" s="539" t="s">
        <v>290</v>
      </c>
      <c r="H445" s="539" t="s">
        <v>621</v>
      </c>
      <c r="I445" s="539" t="s">
        <v>386</v>
      </c>
      <c r="J445" s="539"/>
      <c r="K445" s="540" t="s">
        <v>387</v>
      </c>
      <c r="L445" s="612">
        <v>495326.2</v>
      </c>
    </row>
    <row r="446" spans="1:12" s="608" customFormat="1" ht="11.25">
      <c r="A446" s="613" t="s">
        <v>290</v>
      </c>
      <c r="B446" s="613" t="s">
        <v>621</v>
      </c>
      <c r="C446" s="613" t="s">
        <v>601</v>
      </c>
      <c r="D446" s="613"/>
      <c r="E446" s="614" t="s">
        <v>602</v>
      </c>
      <c r="F446" s="615">
        <v>271579</v>
      </c>
      <c r="G446" s="613" t="s">
        <v>290</v>
      </c>
      <c r="H446" s="613" t="s">
        <v>621</v>
      </c>
      <c r="I446" s="613" t="s">
        <v>601</v>
      </c>
      <c r="J446" s="613"/>
      <c r="K446" s="614" t="s">
        <v>602</v>
      </c>
      <c r="L446" s="615">
        <v>414199.9</v>
      </c>
    </row>
    <row r="447" spans="1:12" s="608" customFormat="1" ht="11.25">
      <c r="A447" s="613" t="s">
        <v>290</v>
      </c>
      <c r="B447" s="613" t="s">
        <v>621</v>
      </c>
      <c r="C447" s="613" t="s">
        <v>603</v>
      </c>
      <c r="D447" s="613"/>
      <c r="E447" s="614" t="s">
        <v>604</v>
      </c>
      <c r="F447" s="615">
        <v>176651.2</v>
      </c>
      <c r="G447" s="613" t="s">
        <v>290</v>
      </c>
      <c r="H447" s="613" t="s">
        <v>621</v>
      </c>
      <c r="I447" s="613" t="s">
        <v>603</v>
      </c>
      <c r="J447" s="613"/>
      <c r="K447" s="614" t="s">
        <v>604</v>
      </c>
      <c r="L447" s="615">
        <v>319513.4</v>
      </c>
    </row>
    <row r="448" spans="1:12" s="608" customFormat="1" ht="22.5">
      <c r="A448" s="616" t="s">
        <v>290</v>
      </c>
      <c r="B448" s="616" t="s">
        <v>621</v>
      </c>
      <c r="C448" s="616" t="s">
        <v>603</v>
      </c>
      <c r="D448" s="616" t="s">
        <v>392</v>
      </c>
      <c r="E448" s="617" t="s">
        <v>393</v>
      </c>
      <c r="F448" s="618">
        <v>176651.2</v>
      </c>
      <c r="G448" s="616" t="s">
        <v>290</v>
      </c>
      <c r="H448" s="616" t="s">
        <v>621</v>
      </c>
      <c r="I448" s="616" t="s">
        <v>603</v>
      </c>
      <c r="J448" s="616" t="s">
        <v>392</v>
      </c>
      <c r="K448" s="617" t="s">
        <v>393</v>
      </c>
      <c r="L448" s="618">
        <v>319513.4</v>
      </c>
    </row>
    <row r="449" spans="1:12" s="608" customFormat="1" ht="11.25">
      <c r="A449" s="616" t="s">
        <v>290</v>
      </c>
      <c r="B449" s="616" t="s">
        <v>621</v>
      </c>
      <c r="C449" s="616" t="s">
        <v>603</v>
      </c>
      <c r="D449" s="616" t="s">
        <v>308</v>
      </c>
      <c r="E449" s="617" t="s">
        <v>394</v>
      </c>
      <c r="F449" s="618">
        <v>173125.1</v>
      </c>
      <c r="G449" s="616" t="s">
        <v>290</v>
      </c>
      <c r="H449" s="616" t="s">
        <v>621</v>
      </c>
      <c r="I449" s="616" t="s">
        <v>603</v>
      </c>
      <c r="J449" s="616" t="s">
        <v>308</v>
      </c>
      <c r="K449" s="617" t="s">
        <v>394</v>
      </c>
      <c r="L449" s="618">
        <v>312952.9</v>
      </c>
    </row>
    <row r="450" spans="1:12" s="608" customFormat="1" ht="22.5">
      <c r="A450" s="616" t="s">
        <v>290</v>
      </c>
      <c r="B450" s="616" t="s">
        <v>621</v>
      </c>
      <c r="C450" s="616" t="s">
        <v>603</v>
      </c>
      <c r="D450" s="616" t="s">
        <v>430</v>
      </c>
      <c r="E450" s="617" t="s">
        <v>431</v>
      </c>
      <c r="F450" s="618">
        <v>3526.1</v>
      </c>
      <c r="G450" s="616" t="s">
        <v>290</v>
      </c>
      <c r="H450" s="616" t="s">
        <v>621</v>
      </c>
      <c r="I450" s="616" t="s">
        <v>603</v>
      </c>
      <c r="J450" s="616" t="s">
        <v>430</v>
      </c>
      <c r="K450" s="617" t="s">
        <v>431</v>
      </c>
      <c r="L450" s="618">
        <v>6560.5</v>
      </c>
    </row>
    <row r="451" spans="1:12" s="608" customFormat="1" ht="11.25">
      <c r="A451" s="613" t="s">
        <v>290</v>
      </c>
      <c r="B451" s="613" t="s">
        <v>621</v>
      </c>
      <c r="C451" s="613" t="s">
        <v>605</v>
      </c>
      <c r="D451" s="613"/>
      <c r="E451" s="614" t="s">
        <v>391</v>
      </c>
      <c r="F451" s="615">
        <v>89687.8</v>
      </c>
      <c r="G451" s="613" t="s">
        <v>290</v>
      </c>
      <c r="H451" s="613" t="s">
        <v>621</v>
      </c>
      <c r="I451" s="613" t="s">
        <v>605</v>
      </c>
      <c r="J451" s="613"/>
      <c r="K451" s="614" t="s">
        <v>391</v>
      </c>
      <c r="L451" s="615">
        <v>89687.8</v>
      </c>
    </row>
    <row r="452" spans="1:12" s="608" customFormat="1" ht="22.5">
      <c r="A452" s="616" t="s">
        <v>290</v>
      </c>
      <c r="B452" s="616" t="s">
        <v>621</v>
      </c>
      <c r="C452" s="616" t="s">
        <v>605</v>
      </c>
      <c r="D452" s="616" t="s">
        <v>392</v>
      </c>
      <c r="E452" s="617" t="s">
        <v>393</v>
      </c>
      <c r="F452" s="618">
        <v>89687.8</v>
      </c>
      <c r="G452" s="616" t="s">
        <v>290</v>
      </c>
      <c r="H452" s="616" t="s">
        <v>621</v>
      </c>
      <c r="I452" s="616" t="s">
        <v>605</v>
      </c>
      <c r="J452" s="616" t="s">
        <v>392</v>
      </c>
      <c r="K452" s="617" t="s">
        <v>393</v>
      </c>
      <c r="L452" s="618">
        <v>89687.8</v>
      </c>
    </row>
    <row r="453" spans="1:12" s="608" customFormat="1" ht="11.25">
      <c r="A453" s="616" t="s">
        <v>290</v>
      </c>
      <c r="B453" s="616" t="s">
        <v>621</v>
      </c>
      <c r="C453" s="616" t="s">
        <v>605</v>
      </c>
      <c r="D453" s="616" t="s">
        <v>308</v>
      </c>
      <c r="E453" s="617" t="s">
        <v>394</v>
      </c>
      <c r="F453" s="618">
        <v>85556</v>
      </c>
      <c r="G453" s="616" t="s">
        <v>290</v>
      </c>
      <c r="H453" s="616" t="s">
        <v>621</v>
      </c>
      <c r="I453" s="616" t="s">
        <v>605</v>
      </c>
      <c r="J453" s="616" t="s">
        <v>308</v>
      </c>
      <c r="K453" s="617" t="s">
        <v>394</v>
      </c>
      <c r="L453" s="618">
        <v>85556</v>
      </c>
    </row>
    <row r="454" spans="1:12" s="608" customFormat="1" ht="11.25">
      <c r="A454" s="616" t="s">
        <v>290</v>
      </c>
      <c r="B454" s="616" t="s">
        <v>621</v>
      </c>
      <c r="C454" s="616" t="s">
        <v>605</v>
      </c>
      <c r="D454" s="616" t="s">
        <v>623</v>
      </c>
      <c r="E454" s="617" t="s">
        <v>624</v>
      </c>
      <c r="F454" s="618">
        <v>4131.8</v>
      </c>
      <c r="G454" s="616" t="s">
        <v>290</v>
      </c>
      <c r="H454" s="616" t="s">
        <v>621</v>
      </c>
      <c r="I454" s="616" t="s">
        <v>605</v>
      </c>
      <c r="J454" s="616" t="s">
        <v>623</v>
      </c>
      <c r="K454" s="617" t="s">
        <v>624</v>
      </c>
      <c r="L454" s="618">
        <v>4131.8</v>
      </c>
    </row>
    <row r="455" spans="1:12" s="608" customFormat="1" ht="11.25">
      <c r="A455" s="613" t="s">
        <v>290</v>
      </c>
      <c r="B455" s="613" t="s">
        <v>621</v>
      </c>
      <c r="C455" s="613" t="s">
        <v>606</v>
      </c>
      <c r="D455" s="613"/>
      <c r="E455" s="614" t="s">
        <v>396</v>
      </c>
      <c r="F455" s="615">
        <v>4847</v>
      </c>
      <c r="G455" s="613" t="s">
        <v>290</v>
      </c>
      <c r="H455" s="613" t="s">
        <v>621</v>
      </c>
      <c r="I455" s="613" t="s">
        <v>606</v>
      </c>
      <c r="J455" s="613"/>
      <c r="K455" s="614" t="s">
        <v>396</v>
      </c>
      <c r="L455" s="615">
        <v>4617.7</v>
      </c>
    </row>
    <row r="456" spans="1:12" s="608" customFormat="1" ht="22.5">
      <c r="A456" s="616" t="s">
        <v>290</v>
      </c>
      <c r="B456" s="616" t="s">
        <v>621</v>
      </c>
      <c r="C456" s="616" t="s">
        <v>606</v>
      </c>
      <c r="D456" s="616" t="s">
        <v>392</v>
      </c>
      <c r="E456" s="617" t="s">
        <v>393</v>
      </c>
      <c r="F456" s="618">
        <v>4847</v>
      </c>
      <c r="G456" s="616" t="s">
        <v>290</v>
      </c>
      <c r="H456" s="616" t="s">
        <v>621</v>
      </c>
      <c r="I456" s="616" t="s">
        <v>606</v>
      </c>
      <c r="J456" s="616" t="s">
        <v>392</v>
      </c>
      <c r="K456" s="617" t="s">
        <v>393</v>
      </c>
      <c r="L456" s="618">
        <v>4617.7</v>
      </c>
    </row>
    <row r="457" spans="1:12" s="608" customFormat="1" ht="11.25">
      <c r="A457" s="616" t="s">
        <v>290</v>
      </c>
      <c r="B457" s="616" t="s">
        <v>621</v>
      </c>
      <c r="C457" s="616" t="s">
        <v>606</v>
      </c>
      <c r="D457" s="616" t="s">
        <v>308</v>
      </c>
      <c r="E457" s="617" t="s">
        <v>394</v>
      </c>
      <c r="F457" s="618">
        <v>4839.7</v>
      </c>
      <c r="G457" s="616" t="s">
        <v>290</v>
      </c>
      <c r="H457" s="616" t="s">
        <v>621</v>
      </c>
      <c r="I457" s="616" t="s">
        <v>606</v>
      </c>
      <c r="J457" s="616" t="s">
        <v>308</v>
      </c>
      <c r="K457" s="617" t="s">
        <v>394</v>
      </c>
      <c r="L457" s="618">
        <v>4610.4</v>
      </c>
    </row>
    <row r="458" spans="1:12" s="608" customFormat="1" ht="11.25">
      <c r="A458" s="616" t="s">
        <v>290</v>
      </c>
      <c r="B458" s="616" t="s">
        <v>621</v>
      </c>
      <c r="C458" s="616" t="s">
        <v>606</v>
      </c>
      <c r="D458" s="616" t="s">
        <v>623</v>
      </c>
      <c r="E458" s="617" t="s">
        <v>624</v>
      </c>
      <c r="F458" s="618">
        <v>7.3</v>
      </c>
      <c r="G458" s="616" t="s">
        <v>290</v>
      </c>
      <c r="H458" s="616" t="s">
        <v>621</v>
      </c>
      <c r="I458" s="616" t="s">
        <v>606</v>
      </c>
      <c r="J458" s="616" t="s">
        <v>623</v>
      </c>
      <c r="K458" s="617" t="s">
        <v>624</v>
      </c>
      <c r="L458" s="618">
        <v>7.3</v>
      </c>
    </row>
    <row r="459" spans="1:12" s="608" customFormat="1" ht="11.25">
      <c r="A459" s="613" t="s">
        <v>290</v>
      </c>
      <c r="B459" s="613" t="s">
        <v>621</v>
      </c>
      <c r="C459" s="613" t="s">
        <v>625</v>
      </c>
      <c r="D459" s="613"/>
      <c r="E459" s="614" t="s">
        <v>626</v>
      </c>
      <c r="F459" s="615">
        <v>393</v>
      </c>
      <c r="G459" s="613" t="s">
        <v>290</v>
      </c>
      <c r="H459" s="613" t="s">
        <v>621</v>
      </c>
      <c r="I459" s="613" t="s">
        <v>625</v>
      </c>
      <c r="J459" s="613"/>
      <c r="K459" s="614" t="s">
        <v>626</v>
      </c>
      <c r="L459" s="615">
        <v>381</v>
      </c>
    </row>
    <row r="460" spans="1:12" s="608" customFormat="1" ht="22.5">
      <c r="A460" s="616" t="s">
        <v>290</v>
      </c>
      <c r="B460" s="616" t="s">
        <v>621</v>
      </c>
      <c r="C460" s="616" t="s">
        <v>625</v>
      </c>
      <c r="D460" s="616" t="s">
        <v>392</v>
      </c>
      <c r="E460" s="617" t="s">
        <v>393</v>
      </c>
      <c r="F460" s="618">
        <v>393</v>
      </c>
      <c r="G460" s="616" t="s">
        <v>290</v>
      </c>
      <c r="H460" s="616" t="s">
        <v>621</v>
      </c>
      <c r="I460" s="616" t="s">
        <v>625</v>
      </c>
      <c r="J460" s="616" t="s">
        <v>392</v>
      </c>
      <c r="K460" s="617" t="s">
        <v>393</v>
      </c>
      <c r="L460" s="618">
        <v>381</v>
      </c>
    </row>
    <row r="461" spans="1:12" s="608" customFormat="1" ht="11.25">
      <c r="A461" s="616" t="s">
        <v>290</v>
      </c>
      <c r="B461" s="616" t="s">
        <v>621</v>
      </c>
      <c r="C461" s="616" t="s">
        <v>625</v>
      </c>
      <c r="D461" s="616" t="s">
        <v>308</v>
      </c>
      <c r="E461" s="617" t="s">
        <v>394</v>
      </c>
      <c r="F461" s="618">
        <v>393</v>
      </c>
      <c r="G461" s="616" t="s">
        <v>290</v>
      </c>
      <c r="H461" s="616" t="s">
        <v>621</v>
      </c>
      <c r="I461" s="616" t="s">
        <v>625</v>
      </c>
      <c r="J461" s="616" t="s">
        <v>308</v>
      </c>
      <c r="K461" s="617" t="s">
        <v>394</v>
      </c>
      <c r="L461" s="618">
        <v>381</v>
      </c>
    </row>
    <row r="462" spans="1:12" s="608" customFormat="1" ht="11.25">
      <c r="A462" s="705" t="s">
        <v>290</v>
      </c>
      <c r="B462" s="685" t="s">
        <v>621</v>
      </c>
      <c r="C462" s="685" t="s">
        <v>629</v>
      </c>
      <c r="D462" s="685"/>
      <c r="E462" s="686" t="s">
        <v>630</v>
      </c>
      <c r="F462" s="615">
        <v>30998.4</v>
      </c>
      <c r="G462" s="705" t="s">
        <v>290</v>
      </c>
      <c r="H462" s="685" t="s">
        <v>621</v>
      </c>
      <c r="I462" s="685" t="s">
        <v>629</v>
      </c>
      <c r="J462" s="685"/>
      <c r="K462" s="686" t="s">
        <v>630</v>
      </c>
      <c r="L462" s="615">
        <v>30998.4</v>
      </c>
    </row>
    <row r="463" spans="1:12" s="608" customFormat="1" ht="11.25">
      <c r="A463" s="706" t="s">
        <v>290</v>
      </c>
      <c r="B463" s="685" t="s">
        <v>621</v>
      </c>
      <c r="C463" s="685" t="s">
        <v>631</v>
      </c>
      <c r="D463" s="685"/>
      <c r="E463" s="686" t="s">
        <v>391</v>
      </c>
      <c r="F463" s="615">
        <v>29022.1</v>
      </c>
      <c r="G463" s="706" t="s">
        <v>290</v>
      </c>
      <c r="H463" s="685" t="s">
        <v>621</v>
      </c>
      <c r="I463" s="685" t="s">
        <v>631</v>
      </c>
      <c r="J463" s="685"/>
      <c r="K463" s="686" t="s">
        <v>391</v>
      </c>
      <c r="L463" s="615">
        <v>29022.1</v>
      </c>
    </row>
    <row r="464" spans="1:12" s="608" customFormat="1" ht="22.5">
      <c r="A464" s="707" t="s">
        <v>290</v>
      </c>
      <c r="B464" s="700" t="s">
        <v>621</v>
      </c>
      <c r="C464" s="700" t="s">
        <v>631</v>
      </c>
      <c r="D464" s="700" t="s">
        <v>392</v>
      </c>
      <c r="E464" s="708" t="s">
        <v>393</v>
      </c>
      <c r="F464" s="618">
        <v>29022.1</v>
      </c>
      <c r="G464" s="707" t="s">
        <v>290</v>
      </c>
      <c r="H464" s="700" t="s">
        <v>621</v>
      </c>
      <c r="I464" s="700" t="s">
        <v>631</v>
      </c>
      <c r="J464" s="700" t="s">
        <v>392</v>
      </c>
      <c r="K464" s="708" t="s">
        <v>393</v>
      </c>
      <c r="L464" s="618">
        <v>29022.1</v>
      </c>
    </row>
    <row r="465" spans="1:12" s="608" customFormat="1" ht="11.25">
      <c r="A465" s="707" t="s">
        <v>290</v>
      </c>
      <c r="B465" s="700" t="s">
        <v>621</v>
      </c>
      <c r="C465" s="700" t="s">
        <v>631</v>
      </c>
      <c r="D465" s="700" t="s">
        <v>308</v>
      </c>
      <c r="E465" s="708" t="s">
        <v>397</v>
      </c>
      <c r="F465" s="618">
        <v>29022.1</v>
      </c>
      <c r="G465" s="707" t="s">
        <v>290</v>
      </c>
      <c r="H465" s="700" t="s">
        <v>621</v>
      </c>
      <c r="I465" s="700" t="s">
        <v>631</v>
      </c>
      <c r="J465" s="700" t="s">
        <v>308</v>
      </c>
      <c r="K465" s="708" t="s">
        <v>397</v>
      </c>
      <c r="L465" s="618">
        <v>29022.1</v>
      </c>
    </row>
    <row r="466" spans="1:12" s="608" customFormat="1" ht="11.25">
      <c r="A466" s="709" t="s">
        <v>290</v>
      </c>
      <c r="B466" s="685" t="s">
        <v>621</v>
      </c>
      <c r="C466" s="685" t="s">
        <v>632</v>
      </c>
      <c r="D466" s="685"/>
      <c r="E466" s="686" t="s">
        <v>396</v>
      </c>
      <c r="F466" s="615">
        <v>1756.3</v>
      </c>
      <c r="G466" s="709" t="s">
        <v>290</v>
      </c>
      <c r="H466" s="685" t="s">
        <v>621</v>
      </c>
      <c r="I466" s="685" t="s">
        <v>632</v>
      </c>
      <c r="J466" s="685"/>
      <c r="K466" s="686" t="s">
        <v>396</v>
      </c>
      <c r="L466" s="615">
        <v>1756.3</v>
      </c>
    </row>
    <row r="467" spans="1:12" s="608" customFormat="1" ht="22.5">
      <c r="A467" s="707" t="s">
        <v>290</v>
      </c>
      <c r="B467" s="700" t="s">
        <v>621</v>
      </c>
      <c r="C467" s="700" t="s">
        <v>632</v>
      </c>
      <c r="D467" s="700" t="s">
        <v>392</v>
      </c>
      <c r="E467" s="708" t="s">
        <v>393</v>
      </c>
      <c r="F467" s="618">
        <v>1756.3</v>
      </c>
      <c r="G467" s="707" t="s">
        <v>290</v>
      </c>
      <c r="H467" s="700" t="s">
        <v>621</v>
      </c>
      <c r="I467" s="700" t="s">
        <v>632</v>
      </c>
      <c r="J467" s="700" t="s">
        <v>392</v>
      </c>
      <c r="K467" s="708" t="s">
        <v>393</v>
      </c>
      <c r="L467" s="618">
        <v>1756.3</v>
      </c>
    </row>
    <row r="468" spans="1:12" s="608" customFormat="1" ht="11.25">
      <c r="A468" s="707" t="s">
        <v>290</v>
      </c>
      <c r="B468" s="700" t="s">
        <v>621</v>
      </c>
      <c r="C468" s="700" t="s">
        <v>632</v>
      </c>
      <c r="D468" s="700" t="s">
        <v>308</v>
      </c>
      <c r="E468" s="708" t="s">
        <v>397</v>
      </c>
      <c r="F468" s="618">
        <v>1756.3</v>
      </c>
      <c r="G468" s="707" t="s">
        <v>290</v>
      </c>
      <c r="H468" s="700" t="s">
        <v>621</v>
      </c>
      <c r="I468" s="700" t="s">
        <v>632</v>
      </c>
      <c r="J468" s="700" t="s">
        <v>308</v>
      </c>
      <c r="K468" s="708" t="s">
        <v>397</v>
      </c>
      <c r="L468" s="618">
        <v>1756.3</v>
      </c>
    </row>
    <row r="469" spans="1:12" s="608" customFormat="1" ht="11.25">
      <c r="A469" s="709" t="s">
        <v>290</v>
      </c>
      <c r="B469" s="685" t="s">
        <v>621</v>
      </c>
      <c r="C469" s="685" t="s">
        <v>633</v>
      </c>
      <c r="D469" s="685"/>
      <c r="E469" s="686" t="s">
        <v>634</v>
      </c>
      <c r="F469" s="615">
        <v>220</v>
      </c>
      <c r="G469" s="709" t="s">
        <v>290</v>
      </c>
      <c r="H469" s="685" t="s">
        <v>621</v>
      </c>
      <c r="I469" s="685" t="s">
        <v>82</v>
      </c>
      <c r="J469" s="685"/>
      <c r="K469" s="686" t="s">
        <v>634</v>
      </c>
      <c r="L469" s="615">
        <v>220</v>
      </c>
    </row>
    <row r="470" spans="1:12" s="608" customFormat="1" ht="22.5">
      <c r="A470" s="707" t="s">
        <v>290</v>
      </c>
      <c r="B470" s="700" t="s">
        <v>621</v>
      </c>
      <c r="C470" s="700" t="s">
        <v>633</v>
      </c>
      <c r="D470" s="700" t="s">
        <v>392</v>
      </c>
      <c r="E470" s="708" t="s">
        <v>393</v>
      </c>
      <c r="F470" s="618">
        <v>220</v>
      </c>
      <c r="G470" s="707" t="s">
        <v>290</v>
      </c>
      <c r="H470" s="700" t="s">
        <v>621</v>
      </c>
      <c r="I470" s="700" t="s">
        <v>82</v>
      </c>
      <c r="J470" s="700" t="s">
        <v>392</v>
      </c>
      <c r="K470" s="708" t="s">
        <v>393</v>
      </c>
      <c r="L470" s="618">
        <v>220</v>
      </c>
    </row>
    <row r="471" spans="1:12" s="710" customFormat="1" ht="11.25">
      <c r="A471" s="646" t="s">
        <v>290</v>
      </c>
      <c r="B471" s="700" t="s">
        <v>621</v>
      </c>
      <c r="C471" s="700" t="s">
        <v>633</v>
      </c>
      <c r="D471" s="700" t="s">
        <v>308</v>
      </c>
      <c r="E471" s="708" t="s">
        <v>397</v>
      </c>
      <c r="F471" s="618">
        <v>220</v>
      </c>
      <c r="G471" s="646" t="s">
        <v>290</v>
      </c>
      <c r="H471" s="700" t="s">
        <v>621</v>
      </c>
      <c r="I471" s="700" t="s">
        <v>82</v>
      </c>
      <c r="J471" s="700" t="s">
        <v>308</v>
      </c>
      <c r="K471" s="708" t="s">
        <v>397</v>
      </c>
      <c r="L471" s="618">
        <v>220</v>
      </c>
    </row>
    <row r="472" spans="1:12" s="710" customFormat="1" ht="11.25">
      <c r="A472" s="711">
        <v>316</v>
      </c>
      <c r="B472" s="613" t="s">
        <v>621</v>
      </c>
      <c r="C472" s="613" t="s">
        <v>388</v>
      </c>
      <c r="D472" s="613"/>
      <c r="E472" s="614" t="s">
        <v>635</v>
      </c>
      <c r="F472" s="615">
        <v>50127.9</v>
      </c>
      <c r="G472" s="711">
        <v>316</v>
      </c>
      <c r="H472" s="613" t="s">
        <v>621</v>
      </c>
      <c r="I472" s="613" t="s">
        <v>388</v>
      </c>
      <c r="J472" s="613"/>
      <c r="K472" s="614" t="s">
        <v>635</v>
      </c>
      <c r="L472" s="615">
        <v>50127.9</v>
      </c>
    </row>
    <row r="473" spans="1:12" s="710" customFormat="1" ht="11.25">
      <c r="A473" s="624">
        <v>316</v>
      </c>
      <c r="B473" s="613" t="s">
        <v>621</v>
      </c>
      <c r="C473" s="613" t="s">
        <v>390</v>
      </c>
      <c r="D473" s="613"/>
      <c r="E473" s="614" t="s">
        <v>391</v>
      </c>
      <c r="F473" s="615">
        <v>50127.9</v>
      </c>
      <c r="G473" s="624">
        <v>316</v>
      </c>
      <c r="H473" s="613" t="s">
        <v>621</v>
      </c>
      <c r="I473" s="613" t="s">
        <v>390</v>
      </c>
      <c r="J473" s="613"/>
      <c r="K473" s="614" t="s">
        <v>391</v>
      </c>
      <c r="L473" s="615">
        <v>50127.9</v>
      </c>
    </row>
    <row r="474" spans="1:12" s="710" customFormat="1" ht="22.5">
      <c r="A474" s="626">
        <v>316</v>
      </c>
      <c r="B474" s="616" t="s">
        <v>621</v>
      </c>
      <c r="C474" s="616" t="s">
        <v>390</v>
      </c>
      <c r="D474" s="616" t="s">
        <v>392</v>
      </c>
      <c r="E474" s="617" t="s">
        <v>393</v>
      </c>
      <c r="F474" s="618">
        <v>50127.9</v>
      </c>
      <c r="G474" s="626">
        <v>316</v>
      </c>
      <c r="H474" s="616" t="s">
        <v>621</v>
      </c>
      <c r="I474" s="616" t="s">
        <v>390</v>
      </c>
      <c r="J474" s="616" t="s">
        <v>392</v>
      </c>
      <c r="K474" s="617" t="s">
        <v>393</v>
      </c>
      <c r="L474" s="618">
        <v>50127.9</v>
      </c>
    </row>
    <row r="475" spans="1:12" s="710" customFormat="1" ht="11.25">
      <c r="A475" s="626">
        <v>316</v>
      </c>
      <c r="B475" s="616" t="s">
        <v>621</v>
      </c>
      <c r="C475" s="616" t="s">
        <v>390</v>
      </c>
      <c r="D475" s="616" t="s">
        <v>308</v>
      </c>
      <c r="E475" s="617" t="s">
        <v>397</v>
      </c>
      <c r="F475" s="618">
        <v>50127.9</v>
      </c>
      <c r="G475" s="626">
        <v>316</v>
      </c>
      <c r="H475" s="616" t="s">
        <v>621</v>
      </c>
      <c r="I475" s="616" t="s">
        <v>390</v>
      </c>
      <c r="J475" s="616" t="s">
        <v>308</v>
      </c>
      <c r="K475" s="617" t="s">
        <v>397</v>
      </c>
      <c r="L475" s="618">
        <v>50127.9</v>
      </c>
    </row>
    <row r="476" spans="1:12" s="710" customFormat="1" ht="33.75">
      <c r="A476" s="622">
        <v>316</v>
      </c>
      <c r="B476" s="539" t="s">
        <v>621</v>
      </c>
      <c r="C476" s="539" t="s">
        <v>436</v>
      </c>
      <c r="D476" s="539"/>
      <c r="E476" s="540" t="s">
        <v>437</v>
      </c>
      <c r="F476" s="698">
        <v>692</v>
      </c>
      <c r="G476" s="622">
        <v>316</v>
      </c>
      <c r="H476" s="539" t="s">
        <v>621</v>
      </c>
      <c r="I476" s="539" t="s">
        <v>436</v>
      </c>
      <c r="J476" s="539"/>
      <c r="K476" s="540" t="s">
        <v>437</v>
      </c>
      <c r="L476" s="698">
        <v>420</v>
      </c>
    </row>
    <row r="477" spans="1:12" s="710" customFormat="1" ht="22.5">
      <c r="A477" s="624">
        <v>316</v>
      </c>
      <c r="B477" s="613" t="s">
        <v>621</v>
      </c>
      <c r="C477" s="613" t="s">
        <v>438</v>
      </c>
      <c r="D477" s="613"/>
      <c r="E477" s="614" t="s">
        <v>439</v>
      </c>
      <c r="F477" s="687">
        <v>692</v>
      </c>
      <c r="G477" s="624">
        <v>316</v>
      </c>
      <c r="H477" s="613" t="s">
        <v>621</v>
      </c>
      <c r="I477" s="613" t="s">
        <v>438</v>
      </c>
      <c r="J477" s="613"/>
      <c r="K477" s="614" t="s">
        <v>439</v>
      </c>
      <c r="L477" s="687">
        <v>420</v>
      </c>
    </row>
    <row r="478" spans="1:12" s="710" customFormat="1" ht="22.5">
      <c r="A478" s="624">
        <v>316</v>
      </c>
      <c r="B478" s="613" t="s">
        <v>621</v>
      </c>
      <c r="C478" s="613" t="s">
        <v>440</v>
      </c>
      <c r="D478" s="613"/>
      <c r="E478" s="614" t="s">
        <v>613</v>
      </c>
      <c r="F478" s="687">
        <v>692</v>
      </c>
      <c r="G478" s="624">
        <v>316</v>
      </c>
      <c r="H478" s="613" t="s">
        <v>621</v>
      </c>
      <c r="I478" s="613" t="s">
        <v>440</v>
      </c>
      <c r="J478" s="613"/>
      <c r="K478" s="614" t="s">
        <v>613</v>
      </c>
      <c r="L478" s="687">
        <v>420</v>
      </c>
    </row>
    <row r="479" spans="1:12" s="710" customFormat="1" ht="22.5">
      <c r="A479" s="626">
        <v>316</v>
      </c>
      <c r="B479" s="616" t="s">
        <v>621</v>
      </c>
      <c r="C479" s="616" t="s">
        <v>440</v>
      </c>
      <c r="D479" s="616" t="s">
        <v>392</v>
      </c>
      <c r="E479" s="617" t="s">
        <v>393</v>
      </c>
      <c r="F479" s="701">
        <v>692</v>
      </c>
      <c r="G479" s="626">
        <v>316</v>
      </c>
      <c r="H479" s="616" t="s">
        <v>621</v>
      </c>
      <c r="I479" s="616" t="s">
        <v>440</v>
      </c>
      <c r="J479" s="616" t="s">
        <v>392</v>
      </c>
      <c r="K479" s="617" t="s">
        <v>393</v>
      </c>
      <c r="L479" s="701">
        <v>420</v>
      </c>
    </row>
    <row r="480" spans="1:12" s="710" customFormat="1" ht="11.25">
      <c r="A480" s="626">
        <v>316</v>
      </c>
      <c r="B480" s="616" t="s">
        <v>621</v>
      </c>
      <c r="C480" s="616" t="s">
        <v>440</v>
      </c>
      <c r="D480" s="616" t="s">
        <v>308</v>
      </c>
      <c r="E480" s="617" t="s">
        <v>397</v>
      </c>
      <c r="F480" s="701">
        <v>622</v>
      </c>
      <c r="G480" s="626">
        <v>316</v>
      </c>
      <c r="H480" s="616" t="s">
        <v>621</v>
      </c>
      <c r="I480" s="616" t="s">
        <v>440</v>
      </c>
      <c r="J480" s="616" t="s">
        <v>308</v>
      </c>
      <c r="K480" s="617" t="s">
        <v>397</v>
      </c>
      <c r="L480" s="701">
        <v>420</v>
      </c>
    </row>
    <row r="481" spans="1:12" s="710" customFormat="1" ht="11.25">
      <c r="A481" s="626">
        <v>316</v>
      </c>
      <c r="B481" s="616" t="s">
        <v>621</v>
      </c>
      <c r="C481" s="616" t="s">
        <v>440</v>
      </c>
      <c r="D481" s="616" t="s">
        <v>623</v>
      </c>
      <c r="E481" s="617" t="s">
        <v>636</v>
      </c>
      <c r="F481" s="701">
        <v>70</v>
      </c>
      <c r="G481" s="626">
        <v>316</v>
      </c>
      <c r="H481" s="616" t="s">
        <v>621</v>
      </c>
      <c r="I481" s="616" t="s">
        <v>440</v>
      </c>
      <c r="J481" s="616" t="s">
        <v>623</v>
      </c>
      <c r="K481" s="617" t="s">
        <v>636</v>
      </c>
      <c r="L481" s="701">
        <v>0</v>
      </c>
    </row>
    <row r="482" spans="1:12" s="710" customFormat="1" ht="22.5">
      <c r="A482" s="622">
        <v>316</v>
      </c>
      <c r="B482" s="539" t="s">
        <v>621</v>
      </c>
      <c r="C482" s="539" t="s">
        <v>556</v>
      </c>
      <c r="D482" s="539"/>
      <c r="E482" s="540" t="s">
        <v>557</v>
      </c>
      <c r="F482" s="698">
        <v>414</v>
      </c>
      <c r="G482" s="622">
        <v>316</v>
      </c>
      <c r="H482" s="539" t="s">
        <v>621</v>
      </c>
      <c r="I482" s="539" t="s">
        <v>556</v>
      </c>
      <c r="J482" s="539"/>
      <c r="K482" s="540" t="s">
        <v>557</v>
      </c>
      <c r="L482" s="698">
        <v>414</v>
      </c>
    </row>
    <row r="483" spans="1:12" s="710" customFormat="1" ht="11.25">
      <c r="A483" s="624">
        <v>316</v>
      </c>
      <c r="B483" s="613" t="s">
        <v>621</v>
      </c>
      <c r="C483" s="613" t="s">
        <v>614</v>
      </c>
      <c r="D483" s="613"/>
      <c r="E483" s="614" t="s">
        <v>615</v>
      </c>
      <c r="F483" s="687">
        <v>414</v>
      </c>
      <c r="G483" s="624">
        <v>316</v>
      </c>
      <c r="H483" s="613" t="s">
        <v>621</v>
      </c>
      <c r="I483" s="613" t="s">
        <v>614</v>
      </c>
      <c r="J483" s="613"/>
      <c r="K483" s="614" t="s">
        <v>615</v>
      </c>
      <c r="L483" s="687">
        <v>414</v>
      </c>
    </row>
    <row r="484" spans="1:12" s="710" customFormat="1" ht="22.5">
      <c r="A484" s="626">
        <v>316</v>
      </c>
      <c r="B484" s="616" t="s">
        <v>621</v>
      </c>
      <c r="C484" s="616" t="s">
        <v>614</v>
      </c>
      <c r="D484" s="616" t="s">
        <v>392</v>
      </c>
      <c r="E484" s="617" t="s">
        <v>393</v>
      </c>
      <c r="F484" s="701">
        <v>414</v>
      </c>
      <c r="G484" s="626">
        <v>316</v>
      </c>
      <c r="H484" s="616" t="s">
        <v>621</v>
      </c>
      <c r="I484" s="616" t="s">
        <v>614</v>
      </c>
      <c r="J484" s="616" t="s">
        <v>392</v>
      </c>
      <c r="K484" s="617" t="s">
        <v>393</v>
      </c>
      <c r="L484" s="701">
        <v>414</v>
      </c>
    </row>
    <row r="485" spans="1:12" s="608" customFormat="1" ht="11.25">
      <c r="A485" s="626">
        <v>316</v>
      </c>
      <c r="B485" s="616" t="s">
        <v>621</v>
      </c>
      <c r="C485" s="616" t="s">
        <v>614</v>
      </c>
      <c r="D485" s="616" t="s">
        <v>308</v>
      </c>
      <c r="E485" s="617" t="s">
        <v>394</v>
      </c>
      <c r="F485" s="701">
        <v>414</v>
      </c>
      <c r="G485" s="626">
        <v>316</v>
      </c>
      <c r="H485" s="616" t="s">
        <v>621</v>
      </c>
      <c r="I485" s="616" t="s">
        <v>614</v>
      </c>
      <c r="J485" s="616" t="s">
        <v>308</v>
      </c>
      <c r="K485" s="617" t="s">
        <v>394</v>
      </c>
      <c r="L485" s="701">
        <v>414</v>
      </c>
    </row>
    <row r="486" spans="1:12" s="608" customFormat="1" ht="10.5">
      <c r="A486" s="609" t="s">
        <v>290</v>
      </c>
      <c r="B486" s="609" t="s">
        <v>637</v>
      </c>
      <c r="C486" s="609"/>
      <c r="D486" s="609"/>
      <c r="E486" s="610" t="s">
        <v>638</v>
      </c>
      <c r="F486" s="611">
        <v>24333.3</v>
      </c>
      <c r="G486" s="609" t="s">
        <v>290</v>
      </c>
      <c r="H486" s="609" t="s">
        <v>637</v>
      </c>
      <c r="I486" s="609"/>
      <c r="J486" s="609"/>
      <c r="K486" s="610" t="s">
        <v>638</v>
      </c>
      <c r="L486" s="611">
        <v>24329.3</v>
      </c>
    </row>
    <row r="487" spans="1:12" s="608" customFormat="1" ht="22.5" customHeight="1">
      <c r="A487" s="539" t="s">
        <v>290</v>
      </c>
      <c r="B487" s="539" t="s">
        <v>637</v>
      </c>
      <c r="C487" s="539" t="s">
        <v>386</v>
      </c>
      <c r="D487" s="539"/>
      <c r="E487" s="540" t="s">
        <v>387</v>
      </c>
      <c r="F487" s="612">
        <v>24243.3</v>
      </c>
      <c r="G487" s="539" t="s">
        <v>290</v>
      </c>
      <c r="H487" s="539" t="s">
        <v>637</v>
      </c>
      <c r="I487" s="539" t="s">
        <v>386</v>
      </c>
      <c r="J487" s="539"/>
      <c r="K487" s="540" t="s">
        <v>387</v>
      </c>
      <c r="L487" s="612">
        <v>24239.3</v>
      </c>
    </row>
    <row r="488" spans="1:12" s="608" customFormat="1" ht="11.25">
      <c r="A488" s="613" t="s">
        <v>290</v>
      </c>
      <c r="B488" s="613" t="s">
        <v>637</v>
      </c>
      <c r="C488" s="613" t="s">
        <v>601</v>
      </c>
      <c r="D488" s="613"/>
      <c r="E488" s="614" t="s">
        <v>602</v>
      </c>
      <c r="F488" s="615">
        <v>16806</v>
      </c>
      <c r="G488" s="613" t="s">
        <v>290</v>
      </c>
      <c r="H488" s="613" t="s">
        <v>637</v>
      </c>
      <c r="I488" s="613" t="s">
        <v>601</v>
      </c>
      <c r="J488" s="613"/>
      <c r="K488" s="614" t="s">
        <v>602</v>
      </c>
      <c r="L488" s="615">
        <v>16802</v>
      </c>
    </row>
    <row r="489" spans="1:12" s="608" customFormat="1" ht="11.25">
      <c r="A489" s="613" t="s">
        <v>290</v>
      </c>
      <c r="B489" s="613" t="s">
        <v>637</v>
      </c>
      <c r="C489" s="613" t="s">
        <v>639</v>
      </c>
      <c r="D489" s="613"/>
      <c r="E489" s="614" t="s">
        <v>640</v>
      </c>
      <c r="F489" s="615">
        <v>16306</v>
      </c>
      <c r="G489" s="613" t="s">
        <v>290</v>
      </c>
      <c r="H489" s="613" t="s">
        <v>637</v>
      </c>
      <c r="I489" s="613" t="s">
        <v>639</v>
      </c>
      <c r="J489" s="613"/>
      <c r="K489" s="614" t="s">
        <v>640</v>
      </c>
      <c r="L489" s="615">
        <v>16302</v>
      </c>
    </row>
    <row r="490" spans="1:12" s="608" customFormat="1" ht="11.25">
      <c r="A490" s="616" t="s">
        <v>290</v>
      </c>
      <c r="B490" s="616" t="s">
        <v>637</v>
      </c>
      <c r="C490" s="616" t="s">
        <v>639</v>
      </c>
      <c r="D490" s="616" t="s">
        <v>641</v>
      </c>
      <c r="E490" s="617" t="s">
        <v>642</v>
      </c>
      <c r="F490" s="618">
        <v>16306</v>
      </c>
      <c r="G490" s="616" t="s">
        <v>290</v>
      </c>
      <c r="H490" s="616" t="s">
        <v>637</v>
      </c>
      <c r="I490" s="616" t="s">
        <v>639</v>
      </c>
      <c r="J490" s="616" t="s">
        <v>641</v>
      </c>
      <c r="K490" s="617" t="s">
        <v>642</v>
      </c>
      <c r="L490" s="618">
        <v>16302</v>
      </c>
    </row>
    <row r="491" spans="1:12" s="608" customFormat="1" ht="11.25">
      <c r="A491" s="616" t="s">
        <v>290</v>
      </c>
      <c r="B491" s="616" t="s">
        <v>637</v>
      </c>
      <c r="C491" s="616" t="s">
        <v>639</v>
      </c>
      <c r="D491" s="616" t="s">
        <v>643</v>
      </c>
      <c r="E491" s="617" t="s">
        <v>644</v>
      </c>
      <c r="F491" s="618">
        <v>16306</v>
      </c>
      <c r="G491" s="616" t="s">
        <v>290</v>
      </c>
      <c r="H491" s="616" t="s">
        <v>637</v>
      </c>
      <c r="I491" s="616" t="s">
        <v>639</v>
      </c>
      <c r="J491" s="616" t="s">
        <v>643</v>
      </c>
      <c r="K491" s="617" t="s">
        <v>644</v>
      </c>
      <c r="L491" s="618">
        <v>16302</v>
      </c>
    </row>
    <row r="492" spans="1:12" s="608" customFormat="1" ht="11.25">
      <c r="A492" s="613" t="s">
        <v>290</v>
      </c>
      <c r="B492" s="613" t="s">
        <v>637</v>
      </c>
      <c r="C492" s="613" t="s">
        <v>625</v>
      </c>
      <c r="D492" s="613"/>
      <c r="E492" s="614" t="s">
        <v>626</v>
      </c>
      <c r="F492" s="615">
        <v>500</v>
      </c>
      <c r="G492" s="613" t="s">
        <v>290</v>
      </c>
      <c r="H492" s="613" t="s">
        <v>637</v>
      </c>
      <c r="I492" s="613" t="s">
        <v>625</v>
      </c>
      <c r="J492" s="613"/>
      <c r="K492" s="614" t="s">
        <v>626</v>
      </c>
      <c r="L492" s="615">
        <v>500</v>
      </c>
    </row>
    <row r="493" spans="1:12" s="608" customFormat="1" ht="22.5">
      <c r="A493" s="616" t="s">
        <v>290</v>
      </c>
      <c r="B493" s="616" t="s">
        <v>637</v>
      </c>
      <c r="C493" s="616" t="s">
        <v>625</v>
      </c>
      <c r="D493" s="616" t="s">
        <v>392</v>
      </c>
      <c r="E493" s="617" t="s">
        <v>393</v>
      </c>
      <c r="F493" s="618">
        <v>500</v>
      </c>
      <c r="G493" s="616" t="s">
        <v>290</v>
      </c>
      <c r="H493" s="616" t="s">
        <v>637</v>
      </c>
      <c r="I493" s="616" t="s">
        <v>625</v>
      </c>
      <c r="J493" s="616" t="s">
        <v>392</v>
      </c>
      <c r="K493" s="617" t="s">
        <v>393</v>
      </c>
      <c r="L493" s="618">
        <v>500</v>
      </c>
    </row>
    <row r="494" spans="1:12" s="608" customFormat="1" ht="11.25">
      <c r="A494" s="616" t="s">
        <v>290</v>
      </c>
      <c r="B494" s="616" t="s">
        <v>637</v>
      </c>
      <c r="C494" s="616" t="s">
        <v>625</v>
      </c>
      <c r="D494" s="616" t="s">
        <v>308</v>
      </c>
      <c r="E494" s="617" t="s">
        <v>394</v>
      </c>
      <c r="F494" s="618">
        <v>500</v>
      </c>
      <c r="G494" s="616" t="s">
        <v>290</v>
      </c>
      <c r="H494" s="616" t="s">
        <v>637</v>
      </c>
      <c r="I494" s="616" t="s">
        <v>625</v>
      </c>
      <c r="J494" s="616" t="s">
        <v>308</v>
      </c>
      <c r="K494" s="617" t="s">
        <v>394</v>
      </c>
      <c r="L494" s="618">
        <v>500</v>
      </c>
    </row>
    <row r="495" spans="1:12" s="608" customFormat="1" ht="11.25">
      <c r="A495" s="613" t="s">
        <v>290</v>
      </c>
      <c r="B495" s="685" t="s">
        <v>637</v>
      </c>
      <c r="C495" s="685" t="s">
        <v>645</v>
      </c>
      <c r="D495" s="685"/>
      <c r="E495" s="686" t="s">
        <v>646</v>
      </c>
      <c r="F495" s="615">
        <v>7437.3</v>
      </c>
      <c r="G495" s="613" t="s">
        <v>290</v>
      </c>
      <c r="H495" s="685" t="s">
        <v>637</v>
      </c>
      <c r="I495" s="685" t="s">
        <v>645</v>
      </c>
      <c r="J495" s="685"/>
      <c r="K495" s="686" t="s">
        <v>646</v>
      </c>
      <c r="L495" s="615">
        <v>7437.3</v>
      </c>
    </row>
    <row r="496" spans="1:12" s="608" customFormat="1" ht="11.25">
      <c r="A496" s="613" t="s">
        <v>290</v>
      </c>
      <c r="B496" s="685" t="s">
        <v>637</v>
      </c>
      <c r="C496" s="685" t="s">
        <v>647</v>
      </c>
      <c r="D496" s="685"/>
      <c r="E496" s="686" t="s">
        <v>391</v>
      </c>
      <c r="F496" s="615">
        <v>6849.1</v>
      </c>
      <c r="G496" s="613" t="s">
        <v>290</v>
      </c>
      <c r="H496" s="685" t="s">
        <v>637</v>
      </c>
      <c r="I496" s="685" t="s">
        <v>647</v>
      </c>
      <c r="J496" s="685"/>
      <c r="K496" s="686" t="s">
        <v>391</v>
      </c>
      <c r="L496" s="615">
        <v>6849.1</v>
      </c>
    </row>
    <row r="497" spans="1:12" s="608" customFormat="1" ht="22.5">
      <c r="A497" s="616" t="s">
        <v>290</v>
      </c>
      <c r="B497" s="700" t="s">
        <v>637</v>
      </c>
      <c r="C497" s="700" t="s">
        <v>647</v>
      </c>
      <c r="D497" s="700" t="s">
        <v>392</v>
      </c>
      <c r="E497" s="708" t="s">
        <v>393</v>
      </c>
      <c r="F497" s="618">
        <v>6849.1</v>
      </c>
      <c r="G497" s="616" t="s">
        <v>290</v>
      </c>
      <c r="H497" s="700" t="s">
        <v>637</v>
      </c>
      <c r="I497" s="700" t="s">
        <v>647</v>
      </c>
      <c r="J497" s="700" t="s">
        <v>392</v>
      </c>
      <c r="K497" s="708" t="s">
        <v>393</v>
      </c>
      <c r="L497" s="618">
        <v>6849.1</v>
      </c>
    </row>
    <row r="498" spans="1:12" s="608" customFormat="1" ht="11.25">
      <c r="A498" s="616" t="s">
        <v>290</v>
      </c>
      <c r="B498" s="700" t="s">
        <v>637</v>
      </c>
      <c r="C498" s="700" t="s">
        <v>647</v>
      </c>
      <c r="D498" s="700" t="s">
        <v>308</v>
      </c>
      <c r="E498" s="708" t="s">
        <v>397</v>
      </c>
      <c r="F498" s="618">
        <v>6849.1</v>
      </c>
      <c r="G498" s="616" t="s">
        <v>290</v>
      </c>
      <c r="H498" s="700" t="s">
        <v>637</v>
      </c>
      <c r="I498" s="700" t="s">
        <v>647</v>
      </c>
      <c r="J498" s="700" t="s">
        <v>308</v>
      </c>
      <c r="K498" s="708" t="s">
        <v>397</v>
      </c>
      <c r="L498" s="618">
        <v>6849.1</v>
      </c>
    </row>
    <row r="499" spans="1:12" s="608" customFormat="1" ht="11.25">
      <c r="A499" s="613" t="s">
        <v>290</v>
      </c>
      <c r="B499" s="685" t="s">
        <v>637</v>
      </c>
      <c r="C499" s="685" t="s">
        <v>648</v>
      </c>
      <c r="D499" s="685"/>
      <c r="E499" s="686" t="s">
        <v>396</v>
      </c>
      <c r="F499" s="615">
        <v>198.2</v>
      </c>
      <c r="G499" s="613" t="s">
        <v>290</v>
      </c>
      <c r="H499" s="685" t="s">
        <v>637</v>
      </c>
      <c r="I499" s="685" t="s">
        <v>648</v>
      </c>
      <c r="J499" s="685"/>
      <c r="K499" s="686" t="s">
        <v>396</v>
      </c>
      <c r="L499" s="615">
        <v>198.2</v>
      </c>
    </row>
    <row r="500" spans="1:12" s="608" customFormat="1" ht="22.5">
      <c r="A500" s="616" t="s">
        <v>290</v>
      </c>
      <c r="B500" s="700" t="s">
        <v>637</v>
      </c>
      <c r="C500" s="700" t="s">
        <v>648</v>
      </c>
      <c r="D500" s="700" t="s">
        <v>392</v>
      </c>
      <c r="E500" s="708" t="s">
        <v>393</v>
      </c>
      <c r="F500" s="618">
        <v>198.2</v>
      </c>
      <c r="G500" s="616" t="s">
        <v>290</v>
      </c>
      <c r="H500" s="700" t="s">
        <v>637</v>
      </c>
      <c r="I500" s="700" t="s">
        <v>648</v>
      </c>
      <c r="J500" s="700" t="s">
        <v>392</v>
      </c>
      <c r="K500" s="708" t="s">
        <v>393</v>
      </c>
      <c r="L500" s="618">
        <v>198.2</v>
      </c>
    </row>
    <row r="501" spans="1:12" s="608" customFormat="1" ht="11.25">
      <c r="A501" s="616" t="s">
        <v>290</v>
      </c>
      <c r="B501" s="700" t="s">
        <v>637</v>
      </c>
      <c r="C501" s="700" t="s">
        <v>648</v>
      </c>
      <c r="D501" s="700" t="s">
        <v>308</v>
      </c>
      <c r="E501" s="708" t="s">
        <v>397</v>
      </c>
      <c r="F501" s="618">
        <v>198.2</v>
      </c>
      <c r="G501" s="616" t="s">
        <v>290</v>
      </c>
      <c r="H501" s="700" t="s">
        <v>637</v>
      </c>
      <c r="I501" s="700" t="s">
        <v>648</v>
      </c>
      <c r="J501" s="700" t="s">
        <v>308</v>
      </c>
      <c r="K501" s="708" t="s">
        <v>397</v>
      </c>
      <c r="L501" s="618">
        <v>198.2</v>
      </c>
    </row>
    <row r="502" spans="1:12" s="608" customFormat="1" ht="11.25">
      <c r="A502" s="613" t="s">
        <v>290</v>
      </c>
      <c r="B502" s="685" t="s">
        <v>637</v>
      </c>
      <c r="C502" s="685" t="s">
        <v>649</v>
      </c>
      <c r="D502" s="685"/>
      <c r="E502" s="686" t="s">
        <v>650</v>
      </c>
      <c r="F502" s="615">
        <v>390</v>
      </c>
      <c r="G502" s="613" t="s">
        <v>290</v>
      </c>
      <c r="H502" s="685" t="s">
        <v>637</v>
      </c>
      <c r="I502" s="685" t="s">
        <v>83</v>
      </c>
      <c r="J502" s="685"/>
      <c r="K502" s="686" t="s">
        <v>650</v>
      </c>
      <c r="L502" s="615">
        <v>390</v>
      </c>
    </row>
    <row r="503" spans="1:12" s="608" customFormat="1" ht="22.5">
      <c r="A503" s="616" t="s">
        <v>290</v>
      </c>
      <c r="B503" s="700" t="s">
        <v>637</v>
      </c>
      <c r="C503" s="700" t="s">
        <v>649</v>
      </c>
      <c r="D503" s="712">
        <v>600</v>
      </c>
      <c r="E503" s="708" t="s">
        <v>393</v>
      </c>
      <c r="F503" s="618">
        <v>390</v>
      </c>
      <c r="G503" s="616" t="s">
        <v>290</v>
      </c>
      <c r="H503" s="700" t="s">
        <v>637</v>
      </c>
      <c r="I503" s="700" t="s">
        <v>83</v>
      </c>
      <c r="J503" s="700" t="s">
        <v>308</v>
      </c>
      <c r="K503" s="708" t="s">
        <v>397</v>
      </c>
      <c r="L503" s="618">
        <v>390</v>
      </c>
    </row>
    <row r="504" spans="1:12" s="608" customFormat="1" ht="10.5">
      <c r="A504" s="616" t="s">
        <v>290</v>
      </c>
      <c r="B504" s="700" t="s">
        <v>637</v>
      </c>
      <c r="C504" s="700" t="s">
        <v>649</v>
      </c>
      <c r="D504" s="700" t="s">
        <v>308</v>
      </c>
      <c r="E504" s="713" t="s">
        <v>397</v>
      </c>
      <c r="F504" s="618">
        <v>390</v>
      </c>
      <c r="G504" s="616" t="s">
        <v>290</v>
      </c>
      <c r="H504" s="700" t="s">
        <v>637</v>
      </c>
      <c r="I504" s="700" t="s">
        <v>83</v>
      </c>
      <c r="J504" s="700" t="s">
        <v>308</v>
      </c>
      <c r="K504" s="713" t="s">
        <v>397</v>
      </c>
      <c r="L504" s="618">
        <v>390</v>
      </c>
    </row>
    <row r="505" spans="1:12" s="608" customFormat="1" ht="22.5">
      <c r="A505" s="539" t="s">
        <v>290</v>
      </c>
      <c r="B505" s="714" t="s">
        <v>637</v>
      </c>
      <c r="C505" s="714" t="s">
        <v>651</v>
      </c>
      <c r="D505" s="714"/>
      <c r="E505" s="715" t="s">
        <v>652</v>
      </c>
      <c r="F505" s="612">
        <v>90</v>
      </c>
      <c r="G505" s="539" t="s">
        <v>290</v>
      </c>
      <c r="H505" s="714" t="s">
        <v>637</v>
      </c>
      <c r="I505" s="714" t="s">
        <v>651</v>
      </c>
      <c r="J505" s="714"/>
      <c r="K505" s="715" t="s">
        <v>652</v>
      </c>
      <c r="L505" s="612">
        <v>90</v>
      </c>
    </row>
    <row r="506" spans="1:12" s="608" customFormat="1" ht="11.25">
      <c r="A506" s="613" t="s">
        <v>290</v>
      </c>
      <c r="B506" s="685" t="s">
        <v>637</v>
      </c>
      <c r="C506" s="685" t="s">
        <v>614</v>
      </c>
      <c r="D506" s="685"/>
      <c r="E506" s="686" t="s">
        <v>615</v>
      </c>
      <c r="F506" s="615">
        <v>90</v>
      </c>
      <c r="G506" s="613" t="s">
        <v>290</v>
      </c>
      <c r="H506" s="685" t="s">
        <v>637</v>
      </c>
      <c r="I506" s="685" t="s">
        <v>614</v>
      </c>
      <c r="J506" s="685"/>
      <c r="K506" s="686" t="s">
        <v>615</v>
      </c>
      <c r="L506" s="615">
        <v>90</v>
      </c>
    </row>
    <row r="507" spans="1:12" s="608" customFormat="1" ht="21">
      <c r="A507" s="616" t="s">
        <v>290</v>
      </c>
      <c r="B507" s="700" t="s">
        <v>637</v>
      </c>
      <c r="C507" s="700" t="s">
        <v>614</v>
      </c>
      <c r="D507" s="626">
        <v>600</v>
      </c>
      <c r="E507" s="713" t="s">
        <v>393</v>
      </c>
      <c r="F507" s="618">
        <v>90</v>
      </c>
      <c r="G507" s="616" t="s">
        <v>290</v>
      </c>
      <c r="H507" s="700" t="s">
        <v>637</v>
      </c>
      <c r="I507" s="700" t="s">
        <v>614</v>
      </c>
      <c r="J507" s="626">
        <v>600</v>
      </c>
      <c r="K507" s="713" t="s">
        <v>393</v>
      </c>
      <c r="L507" s="618">
        <v>90</v>
      </c>
    </row>
    <row r="508" spans="1:12" s="608" customFormat="1" ht="10.5">
      <c r="A508" s="616" t="s">
        <v>290</v>
      </c>
      <c r="B508" s="700" t="s">
        <v>637</v>
      </c>
      <c r="C508" s="700" t="s">
        <v>614</v>
      </c>
      <c r="D508" s="626">
        <v>610</v>
      </c>
      <c r="E508" s="713" t="s">
        <v>397</v>
      </c>
      <c r="F508" s="618">
        <v>90</v>
      </c>
      <c r="G508" s="616" t="s">
        <v>290</v>
      </c>
      <c r="H508" s="700" t="s">
        <v>637</v>
      </c>
      <c r="I508" s="700" t="s">
        <v>614</v>
      </c>
      <c r="J508" s="626">
        <v>610</v>
      </c>
      <c r="K508" s="713" t="s">
        <v>397</v>
      </c>
      <c r="L508" s="618">
        <v>90</v>
      </c>
    </row>
    <row r="509" spans="1:12" s="608" customFormat="1" ht="10.5">
      <c r="A509" s="681">
        <v>316</v>
      </c>
      <c r="B509" s="609" t="s">
        <v>653</v>
      </c>
      <c r="C509" s="681"/>
      <c r="D509" s="681"/>
      <c r="E509" s="716" t="s">
        <v>654</v>
      </c>
      <c r="F509" s="611">
        <v>23537.1</v>
      </c>
      <c r="G509" s="681">
        <v>316</v>
      </c>
      <c r="H509" s="609" t="s">
        <v>653</v>
      </c>
      <c r="I509" s="681"/>
      <c r="J509" s="681"/>
      <c r="K509" s="716" t="s">
        <v>654</v>
      </c>
      <c r="L509" s="611">
        <v>23549.1</v>
      </c>
    </row>
    <row r="510" spans="1:12" s="608" customFormat="1" ht="21.75" customHeight="1">
      <c r="A510" s="682">
        <v>316</v>
      </c>
      <c r="B510" s="539" t="s">
        <v>653</v>
      </c>
      <c r="C510" s="539" t="s">
        <v>386</v>
      </c>
      <c r="D510" s="539"/>
      <c r="E510" s="717" t="s">
        <v>387</v>
      </c>
      <c r="F510" s="612">
        <v>23537.1</v>
      </c>
      <c r="G510" s="682">
        <v>316</v>
      </c>
      <c r="H510" s="539" t="s">
        <v>653</v>
      </c>
      <c r="I510" s="539" t="s">
        <v>386</v>
      </c>
      <c r="J510" s="539"/>
      <c r="K510" s="717" t="s">
        <v>387</v>
      </c>
      <c r="L510" s="612">
        <v>23549.1</v>
      </c>
    </row>
    <row r="511" spans="1:12" s="608" customFormat="1" ht="11.25">
      <c r="A511" s="683">
        <v>316</v>
      </c>
      <c r="B511" s="613" t="s">
        <v>653</v>
      </c>
      <c r="C511" s="613" t="s">
        <v>601</v>
      </c>
      <c r="D511" s="613"/>
      <c r="E511" s="718" t="s">
        <v>602</v>
      </c>
      <c r="F511" s="615">
        <v>23537.1</v>
      </c>
      <c r="G511" s="683">
        <v>316</v>
      </c>
      <c r="H511" s="613" t="s">
        <v>653</v>
      </c>
      <c r="I511" s="613" t="s">
        <v>601</v>
      </c>
      <c r="J511" s="613"/>
      <c r="K511" s="718" t="s">
        <v>602</v>
      </c>
      <c r="L511" s="615">
        <v>23549.1</v>
      </c>
    </row>
    <row r="512" spans="1:12" s="608" customFormat="1" ht="11.25">
      <c r="A512" s="683">
        <v>316</v>
      </c>
      <c r="B512" s="613" t="s">
        <v>653</v>
      </c>
      <c r="C512" s="613" t="s">
        <v>605</v>
      </c>
      <c r="D512" s="613"/>
      <c r="E512" s="718" t="s">
        <v>391</v>
      </c>
      <c r="F512" s="615">
        <v>22804.9</v>
      </c>
      <c r="G512" s="683">
        <v>316</v>
      </c>
      <c r="H512" s="613" t="s">
        <v>653</v>
      </c>
      <c r="I512" s="613" t="s">
        <v>605</v>
      </c>
      <c r="J512" s="613"/>
      <c r="K512" s="718" t="s">
        <v>391</v>
      </c>
      <c r="L512" s="615">
        <v>22804.9</v>
      </c>
    </row>
    <row r="513" spans="1:12" s="608" customFormat="1" ht="33.75">
      <c r="A513" s="688">
        <v>316</v>
      </c>
      <c r="B513" s="616" t="s">
        <v>653</v>
      </c>
      <c r="C513" s="616" t="s">
        <v>605</v>
      </c>
      <c r="D513" s="616" t="s">
        <v>331</v>
      </c>
      <c r="E513" s="507" t="s">
        <v>655</v>
      </c>
      <c r="F513" s="618">
        <v>4339.8</v>
      </c>
      <c r="G513" s="688">
        <v>316</v>
      </c>
      <c r="H513" s="616" t="s">
        <v>653</v>
      </c>
      <c r="I513" s="616" t="s">
        <v>605</v>
      </c>
      <c r="J513" s="616" t="s">
        <v>331</v>
      </c>
      <c r="K513" s="507" t="s">
        <v>655</v>
      </c>
      <c r="L513" s="618">
        <v>4339.8</v>
      </c>
    </row>
    <row r="514" spans="1:12" s="608" customFormat="1" ht="11.25">
      <c r="A514" s="688">
        <v>316</v>
      </c>
      <c r="B514" s="616" t="s">
        <v>653</v>
      </c>
      <c r="C514" s="616" t="s">
        <v>605</v>
      </c>
      <c r="D514" s="616" t="s">
        <v>238</v>
      </c>
      <c r="E514" s="507" t="s">
        <v>464</v>
      </c>
      <c r="F514" s="618">
        <v>4339.8</v>
      </c>
      <c r="G514" s="688">
        <v>316</v>
      </c>
      <c r="H514" s="616" t="s">
        <v>653</v>
      </c>
      <c r="I514" s="616" t="s">
        <v>605</v>
      </c>
      <c r="J514" s="616" t="s">
        <v>238</v>
      </c>
      <c r="K514" s="507" t="s">
        <v>72</v>
      </c>
      <c r="L514" s="618">
        <v>4339.8</v>
      </c>
    </row>
    <row r="515" spans="1:12" s="608" customFormat="1" ht="11.25">
      <c r="A515" s="688">
        <v>316</v>
      </c>
      <c r="B515" s="616" t="s">
        <v>653</v>
      </c>
      <c r="C515" s="616" t="s">
        <v>605</v>
      </c>
      <c r="D515" s="616" t="s">
        <v>341</v>
      </c>
      <c r="E515" s="507" t="s">
        <v>342</v>
      </c>
      <c r="F515" s="618">
        <v>843.8</v>
      </c>
      <c r="G515" s="688">
        <v>316</v>
      </c>
      <c r="H515" s="616" t="s">
        <v>653</v>
      </c>
      <c r="I515" s="616" t="s">
        <v>605</v>
      </c>
      <c r="J515" s="616" t="s">
        <v>341</v>
      </c>
      <c r="K515" s="507" t="s">
        <v>342</v>
      </c>
      <c r="L515" s="618">
        <v>843.8</v>
      </c>
    </row>
    <row r="516" spans="1:12" s="608" customFormat="1" ht="22.5">
      <c r="A516" s="688">
        <v>316</v>
      </c>
      <c r="B516" s="616" t="s">
        <v>653</v>
      </c>
      <c r="C516" s="616" t="s">
        <v>605</v>
      </c>
      <c r="D516" s="616" t="s">
        <v>343</v>
      </c>
      <c r="E516" s="507" t="s">
        <v>656</v>
      </c>
      <c r="F516" s="618">
        <v>843.8</v>
      </c>
      <c r="G516" s="688">
        <v>316</v>
      </c>
      <c r="H516" s="616" t="s">
        <v>653</v>
      </c>
      <c r="I516" s="616" t="s">
        <v>605</v>
      </c>
      <c r="J516" s="616" t="s">
        <v>343</v>
      </c>
      <c r="K516" s="507" t="s">
        <v>656</v>
      </c>
      <c r="L516" s="618">
        <v>843.8</v>
      </c>
    </row>
    <row r="517" spans="1:12" s="608" customFormat="1" ht="22.5">
      <c r="A517" s="688">
        <v>316</v>
      </c>
      <c r="B517" s="616" t="s">
        <v>653</v>
      </c>
      <c r="C517" s="616" t="s">
        <v>605</v>
      </c>
      <c r="D517" s="616" t="s">
        <v>392</v>
      </c>
      <c r="E517" s="507" t="s">
        <v>393</v>
      </c>
      <c r="F517" s="618">
        <v>17617.1</v>
      </c>
      <c r="G517" s="688">
        <v>316</v>
      </c>
      <c r="H517" s="616" t="s">
        <v>653</v>
      </c>
      <c r="I517" s="616" t="s">
        <v>605</v>
      </c>
      <c r="J517" s="616" t="s">
        <v>392</v>
      </c>
      <c r="K517" s="507" t="s">
        <v>393</v>
      </c>
      <c r="L517" s="618">
        <v>17617.1</v>
      </c>
    </row>
    <row r="518" spans="1:12" s="608" customFormat="1" ht="11.25">
      <c r="A518" s="688">
        <v>316</v>
      </c>
      <c r="B518" s="616" t="s">
        <v>653</v>
      </c>
      <c r="C518" s="616" t="s">
        <v>605</v>
      </c>
      <c r="D518" s="616" t="s">
        <v>308</v>
      </c>
      <c r="E518" s="507" t="s">
        <v>394</v>
      </c>
      <c r="F518" s="618">
        <v>17617.1</v>
      </c>
      <c r="G518" s="688">
        <v>316</v>
      </c>
      <c r="H518" s="616" t="s">
        <v>653</v>
      </c>
      <c r="I518" s="616" t="s">
        <v>605</v>
      </c>
      <c r="J518" s="616" t="s">
        <v>308</v>
      </c>
      <c r="K518" s="507" t="s">
        <v>394</v>
      </c>
      <c r="L518" s="618">
        <v>17617.1</v>
      </c>
    </row>
    <row r="519" spans="1:12" s="608" customFormat="1" ht="11.25">
      <c r="A519" s="688">
        <v>316</v>
      </c>
      <c r="B519" s="616" t="s">
        <v>653</v>
      </c>
      <c r="C519" s="616" t="s">
        <v>605</v>
      </c>
      <c r="D519" s="616" t="s">
        <v>345</v>
      </c>
      <c r="E519" s="617" t="s">
        <v>346</v>
      </c>
      <c r="F519" s="618">
        <v>4.2</v>
      </c>
      <c r="G519" s="688">
        <v>316</v>
      </c>
      <c r="H519" s="616" t="s">
        <v>653</v>
      </c>
      <c r="I519" s="616" t="s">
        <v>605</v>
      </c>
      <c r="J519" s="616" t="s">
        <v>345</v>
      </c>
      <c r="K519" s="617" t="s">
        <v>346</v>
      </c>
      <c r="L519" s="618">
        <v>4.2</v>
      </c>
    </row>
    <row r="520" spans="1:12" s="608" customFormat="1" ht="11.25">
      <c r="A520" s="688">
        <v>316</v>
      </c>
      <c r="B520" s="616" t="s">
        <v>653</v>
      </c>
      <c r="C520" s="616" t="s">
        <v>605</v>
      </c>
      <c r="D520" s="616" t="s">
        <v>347</v>
      </c>
      <c r="E520" s="617" t="s">
        <v>348</v>
      </c>
      <c r="F520" s="618">
        <v>4.2</v>
      </c>
      <c r="G520" s="688">
        <v>316</v>
      </c>
      <c r="H520" s="616" t="s">
        <v>653</v>
      </c>
      <c r="I520" s="616" t="s">
        <v>605</v>
      </c>
      <c r="J520" s="616" t="s">
        <v>347</v>
      </c>
      <c r="K520" s="617" t="s">
        <v>348</v>
      </c>
      <c r="L520" s="618">
        <v>4.2</v>
      </c>
    </row>
    <row r="521" spans="1:12" s="608" customFormat="1" ht="11.25">
      <c r="A521" s="683">
        <v>316</v>
      </c>
      <c r="B521" s="613" t="s">
        <v>653</v>
      </c>
      <c r="C521" s="613" t="s">
        <v>606</v>
      </c>
      <c r="D521" s="613"/>
      <c r="E521" s="718" t="s">
        <v>396</v>
      </c>
      <c r="F521" s="615">
        <v>29.2</v>
      </c>
      <c r="G521" s="683">
        <v>316</v>
      </c>
      <c r="H521" s="613" t="s">
        <v>653</v>
      </c>
      <c r="I521" s="613" t="s">
        <v>606</v>
      </c>
      <c r="J521" s="613"/>
      <c r="K521" s="718" t="s">
        <v>396</v>
      </c>
      <c r="L521" s="615">
        <v>29.2</v>
      </c>
    </row>
    <row r="522" spans="1:12" s="608" customFormat="1" ht="22.5">
      <c r="A522" s="688">
        <v>316</v>
      </c>
      <c r="B522" s="616" t="s">
        <v>653</v>
      </c>
      <c r="C522" s="616" t="s">
        <v>606</v>
      </c>
      <c r="D522" s="616" t="s">
        <v>392</v>
      </c>
      <c r="E522" s="507" t="s">
        <v>393</v>
      </c>
      <c r="F522" s="618">
        <v>29.2</v>
      </c>
      <c r="G522" s="688">
        <v>316</v>
      </c>
      <c r="H522" s="616" t="s">
        <v>653</v>
      </c>
      <c r="I522" s="616" t="s">
        <v>606</v>
      </c>
      <c r="J522" s="616" t="s">
        <v>392</v>
      </c>
      <c r="K522" s="507" t="s">
        <v>393</v>
      </c>
      <c r="L522" s="618">
        <v>29.2</v>
      </c>
    </row>
    <row r="523" spans="1:12" s="608" customFormat="1" ht="11.25">
      <c r="A523" s="688">
        <v>316</v>
      </c>
      <c r="B523" s="616" t="s">
        <v>653</v>
      </c>
      <c r="C523" s="616" t="s">
        <v>606</v>
      </c>
      <c r="D523" s="616" t="s">
        <v>308</v>
      </c>
      <c r="E523" s="507" t="s">
        <v>394</v>
      </c>
      <c r="F523" s="618">
        <v>29.2</v>
      </c>
      <c r="G523" s="688">
        <v>316</v>
      </c>
      <c r="H523" s="616" t="s">
        <v>653</v>
      </c>
      <c r="I523" s="616" t="s">
        <v>606</v>
      </c>
      <c r="J523" s="616" t="s">
        <v>308</v>
      </c>
      <c r="K523" s="507" t="s">
        <v>394</v>
      </c>
      <c r="L523" s="618">
        <v>29.2</v>
      </c>
    </row>
    <row r="524" spans="1:12" s="608" customFormat="1" ht="11.25">
      <c r="A524" s="683">
        <v>316</v>
      </c>
      <c r="B524" s="613" t="s">
        <v>653</v>
      </c>
      <c r="C524" s="613" t="s">
        <v>625</v>
      </c>
      <c r="D524" s="613"/>
      <c r="E524" s="718" t="s">
        <v>626</v>
      </c>
      <c r="F524" s="615">
        <v>703</v>
      </c>
      <c r="G524" s="683">
        <v>316</v>
      </c>
      <c r="H524" s="613" t="s">
        <v>653</v>
      </c>
      <c r="I524" s="613" t="s">
        <v>625</v>
      </c>
      <c r="J524" s="613"/>
      <c r="K524" s="718" t="s">
        <v>626</v>
      </c>
      <c r="L524" s="615">
        <v>715</v>
      </c>
    </row>
    <row r="525" spans="1:12" s="608" customFormat="1" ht="22.5">
      <c r="A525" s="688">
        <v>316</v>
      </c>
      <c r="B525" s="616" t="s">
        <v>653</v>
      </c>
      <c r="C525" s="616" t="s">
        <v>625</v>
      </c>
      <c r="D525" s="616" t="s">
        <v>392</v>
      </c>
      <c r="E525" s="507" t="s">
        <v>393</v>
      </c>
      <c r="F525" s="618">
        <v>52</v>
      </c>
      <c r="G525" s="688">
        <v>316</v>
      </c>
      <c r="H525" s="616" t="s">
        <v>653</v>
      </c>
      <c r="I525" s="616" t="s">
        <v>625</v>
      </c>
      <c r="J525" s="616" t="s">
        <v>392</v>
      </c>
      <c r="K525" s="507" t="s">
        <v>393</v>
      </c>
      <c r="L525" s="618">
        <v>52</v>
      </c>
    </row>
    <row r="526" spans="1:12" s="608" customFormat="1" ht="11.25">
      <c r="A526" s="688">
        <v>316</v>
      </c>
      <c r="B526" s="616" t="s">
        <v>653</v>
      </c>
      <c r="C526" s="616" t="s">
        <v>625</v>
      </c>
      <c r="D526" s="616" t="s">
        <v>308</v>
      </c>
      <c r="E526" s="507" t="s">
        <v>394</v>
      </c>
      <c r="F526" s="618">
        <v>52</v>
      </c>
      <c r="G526" s="688">
        <v>316</v>
      </c>
      <c r="H526" s="616" t="s">
        <v>653</v>
      </c>
      <c r="I526" s="616" t="s">
        <v>625</v>
      </c>
      <c r="J526" s="616" t="s">
        <v>308</v>
      </c>
      <c r="K526" s="507" t="s">
        <v>394</v>
      </c>
      <c r="L526" s="618">
        <v>52</v>
      </c>
    </row>
    <row r="527" spans="1:12" s="608" customFormat="1" ht="11.25">
      <c r="A527" s="688">
        <v>316</v>
      </c>
      <c r="B527" s="616" t="s">
        <v>653</v>
      </c>
      <c r="C527" s="616" t="s">
        <v>625</v>
      </c>
      <c r="D527" s="616" t="s">
        <v>345</v>
      </c>
      <c r="E527" s="507" t="s">
        <v>346</v>
      </c>
      <c r="F527" s="618">
        <v>651</v>
      </c>
      <c r="G527" s="688">
        <v>316</v>
      </c>
      <c r="H527" s="616" t="s">
        <v>653</v>
      </c>
      <c r="I527" s="616" t="s">
        <v>625</v>
      </c>
      <c r="J527" s="616" t="s">
        <v>345</v>
      </c>
      <c r="K527" s="507" t="s">
        <v>346</v>
      </c>
      <c r="L527" s="618">
        <v>663</v>
      </c>
    </row>
    <row r="528" spans="1:12" s="640" customFormat="1" ht="11.25">
      <c r="A528" s="688">
        <v>316</v>
      </c>
      <c r="B528" s="616" t="s">
        <v>653</v>
      </c>
      <c r="C528" s="616" t="s">
        <v>625</v>
      </c>
      <c r="D528" s="616" t="s">
        <v>349</v>
      </c>
      <c r="E528" s="507" t="s">
        <v>350</v>
      </c>
      <c r="F528" s="618">
        <v>651</v>
      </c>
      <c r="G528" s="688">
        <v>316</v>
      </c>
      <c r="H528" s="616" t="s">
        <v>653</v>
      </c>
      <c r="I528" s="616" t="s">
        <v>625</v>
      </c>
      <c r="J528" s="616" t="s">
        <v>349</v>
      </c>
      <c r="K528" s="507" t="s">
        <v>350</v>
      </c>
      <c r="L528" s="618">
        <v>663</v>
      </c>
    </row>
    <row r="529" spans="1:12" s="640" customFormat="1" ht="10.5">
      <c r="A529" s="666">
        <v>316</v>
      </c>
      <c r="B529" s="692" t="s">
        <v>226</v>
      </c>
      <c r="C529" s="692"/>
      <c r="D529" s="692"/>
      <c r="E529" s="719" t="s">
        <v>657</v>
      </c>
      <c r="F529" s="607">
        <v>101559.3</v>
      </c>
      <c r="G529" s="666">
        <v>316</v>
      </c>
      <c r="H529" s="692" t="s">
        <v>226</v>
      </c>
      <c r="I529" s="692"/>
      <c r="J529" s="692"/>
      <c r="K529" s="719" t="s">
        <v>84</v>
      </c>
      <c r="L529" s="607">
        <v>102022.4</v>
      </c>
    </row>
    <row r="530" spans="1:12" s="608" customFormat="1" ht="10.5">
      <c r="A530" s="619">
        <v>316</v>
      </c>
      <c r="B530" s="696" t="s">
        <v>658</v>
      </c>
      <c r="C530" s="696"/>
      <c r="D530" s="696"/>
      <c r="E530" s="720" t="s">
        <v>659</v>
      </c>
      <c r="F530" s="611">
        <v>101559.3</v>
      </c>
      <c r="G530" s="619">
        <v>316</v>
      </c>
      <c r="H530" s="696" t="s">
        <v>658</v>
      </c>
      <c r="I530" s="696"/>
      <c r="J530" s="696"/>
      <c r="K530" s="720" t="s">
        <v>659</v>
      </c>
      <c r="L530" s="611">
        <v>102022.4</v>
      </c>
    </row>
    <row r="531" spans="1:12" s="608" customFormat="1" ht="26.25" customHeight="1">
      <c r="A531" s="622">
        <v>316</v>
      </c>
      <c r="B531" s="714" t="s">
        <v>658</v>
      </c>
      <c r="C531" s="714" t="s">
        <v>386</v>
      </c>
      <c r="D531" s="714"/>
      <c r="E531" s="715" t="s">
        <v>387</v>
      </c>
      <c r="F531" s="612">
        <v>101388.3</v>
      </c>
      <c r="G531" s="622">
        <v>316</v>
      </c>
      <c r="H531" s="714" t="s">
        <v>658</v>
      </c>
      <c r="I531" s="714" t="s">
        <v>386</v>
      </c>
      <c r="J531" s="714"/>
      <c r="K531" s="715" t="s">
        <v>387</v>
      </c>
      <c r="L531" s="612">
        <v>101341.4</v>
      </c>
    </row>
    <row r="532" spans="1:12" s="608" customFormat="1" ht="11.25">
      <c r="A532" s="624">
        <v>316</v>
      </c>
      <c r="B532" s="685" t="s">
        <v>658</v>
      </c>
      <c r="C532" s="685" t="s">
        <v>388</v>
      </c>
      <c r="D532" s="685"/>
      <c r="E532" s="686" t="s">
        <v>635</v>
      </c>
      <c r="F532" s="615">
        <v>101388.3</v>
      </c>
      <c r="G532" s="624">
        <v>316</v>
      </c>
      <c r="H532" s="685" t="s">
        <v>658</v>
      </c>
      <c r="I532" s="685" t="s">
        <v>388</v>
      </c>
      <c r="J532" s="685"/>
      <c r="K532" s="686" t="s">
        <v>635</v>
      </c>
      <c r="L532" s="615">
        <v>101341.4</v>
      </c>
    </row>
    <row r="533" spans="1:12" s="608" customFormat="1" ht="11.25">
      <c r="A533" s="624">
        <v>316</v>
      </c>
      <c r="B533" s="685" t="s">
        <v>658</v>
      </c>
      <c r="C533" s="685" t="s">
        <v>390</v>
      </c>
      <c r="D533" s="685"/>
      <c r="E533" s="686" t="s">
        <v>391</v>
      </c>
      <c r="F533" s="615">
        <v>98794.4</v>
      </c>
      <c r="G533" s="624">
        <v>316</v>
      </c>
      <c r="H533" s="685" t="s">
        <v>658</v>
      </c>
      <c r="I533" s="685" t="s">
        <v>390</v>
      </c>
      <c r="J533" s="685"/>
      <c r="K533" s="686" t="s">
        <v>391</v>
      </c>
      <c r="L533" s="615">
        <v>98794.4</v>
      </c>
    </row>
    <row r="534" spans="1:12" s="608" customFormat="1" ht="22.5">
      <c r="A534" s="626">
        <v>316</v>
      </c>
      <c r="B534" s="700" t="s">
        <v>658</v>
      </c>
      <c r="C534" s="700" t="s">
        <v>390</v>
      </c>
      <c r="D534" s="700" t="s">
        <v>392</v>
      </c>
      <c r="E534" s="708" t="s">
        <v>393</v>
      </c>
      <c r="F534" s="618">
        <v>98794.4</v>
      </c>
      <c r="G534" s="626">
        <v>316</v>
      </c>
      <c r="H534" s="700" t="s">
        <v>658</v>
      </c>
      <c r="I534" s="700" t="s">
        <v>390</v>
      </c>
      <c r="J534" s="700" t="s">
        <v>392</v>
      </c>
      <c r="K534" s="708" t="s">
        <v>393</v>
      </c>
      <c r="L534" s="618">
        <v>98794.4</v>
      </c>
    </row>
    <row r="535" spans="1:12" s="608" customFormat="1" ht="11.25">
      <c r="A535" s="626">
        <v>316</v>
      </c>
      <c r="B535" s="700" t="s">
        <v>658</v>
      </c>
      <c r="C535" s="700" t="s">
        <v>390</v>
      </c>
      <c r="D535" s="700" t="s">
        <v>308</v>
      </c>
      <c r="E535" s="708" t="s">
        <v>397</v>
      </c>
      <c r="F535" s="618">
        <v>98794.4</v>
      </c>
      <c r="G535" s="626">
        <v>316</v>
      </c>
      <c r="H535" s="700" t="s">
        <v>658</v>
      </c>
      <c r="I535" s="700" t="s">
        <v>390</v>
      </c>
      <c r="J535" s="700" t="s">
        <v>308</v>
      </c>
      <c r="K535" s="708" t="s">
        <v>397</v>
      </c>
      <c r="L535" s="618">
        <v>98794.4</v>
      </c>
    </row>
    <row r="536" spans="1:15" s="608" customFormat="1" ht="11.25">
      <c r="A536" s="624">
        <v>316</v>
      </c>
      <c r="B536" s="685" t="s">
        <v>658</v>
      </c>
      <c r="C536" s="685" t="s">
        <v>395</v>
      </c>
      <c r="D536" s="685"/>
      <c r="E536" s="686" t="s">
        <v>396</v>
      </c>
      <c r="F536" s="615">
        <v>1370</v>
      </c>
      <c r="G536" s="624">
        <v>316</v>
      </c>
      <c r="H536" s="685" t="s">
        <v>658</v>
      </c>
      <c r="I536" s="685" t="s">
        <v>395</v>
      </c>
      <c r="J536" s="685"/>
      <c r="K536" s="686" t="s">
        <v>396</v>
      </c>
      <c r="L536" s="615">
        <v>1323.1</v>
      </c>
      <c r="O536" s="721"/>
    </row>
    <row r="537" spans="1:15" s="608" customFormat="1" ht="22.5">
      <c r="A537" s="626">
        <v>316</v>
      </c>
      <c r="B537" s="700" t="s">
        <v>658</v>
      </c>
      <c r="C537" s="700" t="s">
        <v>395</v>
      </c>
      <c r="D537" s="700" t="s">
        <v>392</v>
      </c>
      <c r="E537" s="708" t="s">
        <v>393</v>
      </c>
      <c r="F537" s="618">
        <v>1370</v>
      </c>
      <c r="G537" s="626">
        <v>316</v>
      </c>
      <c r="H537" s="700" t="s">
        <v>658</v>
      </c>
      <c r="I537" s="700" t="s">
        <v>395</v>
      </c>
      <c r="J537" s="700" t="s">
        <v>392</v>
      </c>
      <c r="K537" s="708" t="s">
        <v>393</v>
      </c>
      <c r="L537" s="618">
        <v>1323.1</v>
      </c>
      <c r="O537" s="721"/>
    </row>
    <row r="538" spans="1:12" s="608" customFormat="1" ht="11.25">
      <c r="A538" s="626">
        <v>316</v>
      </c>
      <c r="B538" s="700" t="s">
        <v>660</v>
      </c>
      <c r="C538" s="700" t="s">
        <v>395</v>
      </c>
      <c r="D538" s="700" t="s">
        <v>308</v>
      </c>
      <c r="E538" s="708" t="s">
        <v>397</v>
      </c>
      <c r="F538" s="618">
        <v>1370</v>
      </c>
      <c r="G538" s="626">
        <v>316</v>
      </c>
      <c r="H538" s="700" t="s">
        <v>660</v>
      </c>
      <c r="I538" s="700" t="s">
        <v>395</v>
      </c>
      <c r="J538" s="700" t="s">
        <v>308</v>
      </c>
      <c r="K538" s="708" t="s">
        <v>397</v>
      </c>
      <c r="L538" s="618">
        <v>1323.1</v>
      </c>
    </row>
    <row r="539" spans="1:12" s="608" customFormat="1" ht="11.25">
      <c r="A539" s="624">
        <v>316</v>
      </c>
      <c r="B539" s="685" t="s">
        <v>658</v>
      </c>
      <c r="C539" s="685" t="s">
        <v>661</v>
      </c>
      <c r="D539" s="685"/>
      <c r="E539" s="686" t="s">
        <v>662</v>
      </c>
      <c r="F539" s="615">
        <v>1223.9</v>
      </c>
      <c r="G539" s="624">
        <v>316</v>
      </c>
      <c r="H539" s="685" t="s">
        <v>658</v>
      </c>
      <c r="I539" s="685" t="s">
        <v>85</v>
      </c>
      <c r="J539" s="685"/>
      <c r="K539" s="686" t="s">
        <v>662</v>
      </c>
      <c r="L539" s="615">
        <v>1223.9</v>
      </c>
    </row>
    <row r="540" spans="1:12" s="608" customFormat="1" ht="22.5">
      <c r="A540" s="626">
        <v>316</v>
      </c>
      <c r="B540" s="700" t="s">
        <v>658</v>
      </c>
      <c r="C540" s="700" t="s">
        <v>661</v>
      </c>
      <c r="D540" s="700" t="s">
        <v>392</v>
      </c>
      <c r="E540" s="708" t="s">
        <v>393</v>
      </c>
      <c r="F540" s="618">
        <v>1223.9</v>
      </c>
      <c r="G540" s="626">
        <v>316</v>
      </c>
      <c r="H540" s="700" t="s">
        <v>658</v>
      </c>
      <c r="I540" s="700" t="s">
        <v>85</v>
      </c>
      <c r="J540" s="700" t="s">
        <v>392</v>
      </c>
      <c r="K540" s="708" t="s">
        <v>393</v>
      </c>
      <c r="L540" s="618">
        <v>1223.9</v>
      </c>
    </row>
    <row r="541" spans="1:12" s="608" customFormat="1" ht="11.25">
      <c r="A541" s="626">
        <v>316</v>
      </c>
      <c r="B541" s="700" t="s">
        <v>658</v>
      </c>
      <c r="C541" s="700" t="s">
        <v>102</v>
      </c>
      <c r="D541" s="700" t="s">
        <v>308</v>
      </c>
      <c r="E541" s="708" t="s">
        <v>397</v>
      </c>
      <c r="F541" s="618">
        <v>1223.9</v>
      </c>
      <c r="G541" s="626">
        <v>316</v>
      </c>
      <c r="H541" s="700" t="s">
        <v>658</v>
      </c>
      <c r="I541" s="700" t="s">
        <v>86</v>
      </c>
      <c r="J541" s="700" t="s">
        <v>308</v>
      </c>
      <c r="K541" s="708" t="s">
        <v>397</v>
      </c>
      <c r="L541" s="618">
        <v>1223.9</v>
      </c>
    </row>
    <row r="542" spans="1:12" s="608" customFormat="1" ht="33.75">
      <c r="A542" s="622">
        <v>316</v>
      </c>
      <c r="B542" s="714" t="s">
        <v>658</v>
      </c>
      <c r="C542" s="714" t="s">
        <v>436</v>
      </c>
      <c r="D542" s="714"/>
      <c r="E542" s="715" t="s">
        <v>437</v>
      </c>
      <c r="F542" s="612">
        <v>0</v>
      </c>
      <c r="G542" s="622">
        <v>316</v>
      </c>
      <c r="H542" s="714" t="s">
        <v>658</v>
      </c>
      <c r="I542" s="714" t="s">
        <v>436</v>
      </c>
      <c r="J542" s="714"/>
      <c r="K542" s="715" t="s">
        <v>437</v>
      </c>
      <c r="L542" s="612">
        <v>510</v>
      </c>
    </row>
    <row r="543" spans="1:12" s="608" customFormat="1" ht="22.5">
      <c r="A543" s="624">
        <v>316</v>
      </c>
      <c r="B543" s="685" t="s">
        <v>658</v>
      </c>
      <c r="C543" s="685" t="s">
        <v>438</v>
      </c>
      <c r="D543" s="685"/>
      <c r="E543" s="686" t="s">
        <v>439</v>
      </c>
      <c r="F543" s="615">
        <v>0</v>
      </c>
      <c r="G543" s="624">
        <v>316</v>
      </c>
      <c r="H543" s="685" t="s">
        <v>658</v>
      </c>
      <c r="I543" s="685" t="s">
        <v>438</v>
      </c>
      <c r="J543" s="685"/>
      <c r="K543" s="686" t="s">
        <v>439</v>
      </c>
      <c r="L543" s="615">
        <v>510</v>
      </c>
    </row>
    <row r="544" spans="1:12" s="608" customFormat="1" ht="22.5">
      <c r="A544" s="624">
        <v>316</v>
      </c>
      <c r="B544" s="685" t="s">
        <v>658</v>
      </c>
      <c r="C544" s="685" t="s">
        <v>440</v>
      </c>
      <c r="D544" s="685"/>
      <c r="E544" s="686" t="s">
        <v>613</v>
      </c>
      <c r="F544" s="615">
        <v>0</v>
      </c>
      <c r="G544" s="624">
        <v>316</v>
      </c>
      <c r="H544" s="685" t="s">
        <v>658</v>
      </c>
      <c r="I544" s="685" t="s">
        <v>440</v>
      </c>
      <c r="J544" s="685"/>
      <c r="K544" s="686" t="s">
        <v>613</v>
      </c>
      <c r="L544" s="615">
        <v>510</v>
      </c>
    </row>
    <row r="545" spans="1:12" s="608" customFormat="1" ht="22.5">
      <c r="A545" s="626">
        <v>316</v>
      </c>
      <c r="B545" s="700" t="s">
        <v>658</v>
      </c>
      <c r="C545" s="700" t="s">
        <v>440</v>
      </c>
      <c r="D545" s="700" t="s">
        <v>392</v>
      </c>
      <c r="E545" s="708" t="s">
        <v>393</v>
      </c>
      <c r="F545" s="618">
        <v>0</v>
      </c>
      <c r="G545" s="626">
        <v>316</v>
      </c>
      <c r="H545" s="700" t="s">
        <v>658</v>
      </c>
      <c r="I545" s="700" t="s">
        <v>440</v>
      </c>
      <c r="J545" s="700" t="s">
        <v>392</v>
      </c>
      <c r="K545" s="708" t="s">
        <v>393</v>
      </c>
      <c r="L545" s="618">
        <v>510</v>
      </c>
    </row>
    <row r="546" spans="1:12" s="608" customFormat="1" ht="11.25">
      <c r="A546" s="626">
        <v>316</v>
      </c>
      <c r="B546" s="700" t="s">
        <v>658</v>
      </c>
      <c r="C546" s="700" t="s">
        <v>440</v>
      </c>
      <c r="D546" s="700" t="s">
        <v>308</v>
      </c>
      <c r="E546" s="708" t="s">
        <v>397</v>
      </c>
      <c r="F546" s="618">
        <v>0</v>
      </c>
      <c r="G546" s="626">
        <v>316</v>
      </c>
      <c r="H546" s="700" t="s">
        <v>658</v>
      </c>
      <c r="I546" s="700" t="s">
        <v>440</v>
      </c>
      <c r="J546" s="700" t="s">
        <v>308</v>
      </c>
      <c r="K546" s="708" t="s">
        <v>397</v>
      </c>
      <c r="L546" s="618">
        <v>510</v>
      </c>
    </row>
    <row r="547" spans="1:12" s="608" customFormat="1" ht="22.5">
      <c r="A547" s="622">
        <v>316</v>
      </c>
      <c r="B547" s="714" t="s">
        <v>658</v>
      </c>
      <c r="C547" s="714" t="s">
        <v>556</v>
      </c>
      <c r="D547" s="714"/>
      <c r="E547" s="623" t="s">
        <v>557</v>
      </c>
      <c r="F547" s="612">
        <v>171</v>
      </c>
      <c r="G547" s="622">
        <v>316</v>
      </c>
      <c r="H547" s="714" t="s">
        <v>658</v>
      </c>
      <c r="I547" s="714" t="s">
        <v>556</v>
      </c>
      <c r="J547" s="714"/>
      <c r="K547" s="623" t="s">
        <v>557</v>
      </c>
      <c r="L547" s="612">
        <v>171</v>
      </c>
    </row>
    <row r="548" spans="1:12" s="608" customFormat="1" ht="11.25">
      <c r="A548" s="624">
        <v>316</v>
      </c>
      <c r="B548" s="685" t="s">
        <v>658</v>
      </c>
      <c r="C548" s="685" t="s">
        <v>614</v>
      </c>
      <c r="D548" s="685"/>
      <c r="E548" s="686" t="s">
        <v>615</v>
      </c>
      <c r="F548" s="615">
        <v>171</v>
      </c>
      <c r="G548" s="624">
        <v>316</v>
      </c>
      <c r="H548" s="685" t="s">
        <v>658</v>
      </c>
      <c r="I548" s="685" t="s">
        <v>614</v>
      </c>
      <c r="J548" s="685"/>
      <c r="K548" s="686" t="s">
        <v>615</v>
      </c>
      <c r="L548" s="615">
        <v>171</v>
      </c>
    </row>
    <row r="549" spans="1:12" s="608" customFormat="1" ht="22.5">
      <c r="A549" s="626">
        <v>316</v>
      </c>
      <c r="B549" s="700" t="s">
        <v>658</v>
      </c>
      <c r="C549" s="700" t="s">
        <v>614</v>
      </c>
      <c r="D549" s="700" t="s">
        <v>392</v>
      </c>
      <c r="E549" s="708" t="s">
        <v>393</v>
      </c>
      <c r="F549" s="618">
        <v>171</v>
      </c>
      <c r="G549" s="626">
        <v>316</v>
      </c>
      <c r="H549" s="700" t="s">
        <v>658</v>
      </c>
      <c r="I549" s="700" t="s">
        <v>614</v>
      </c>
      <c r="J549" s="700" t="s">
        <v>392</v>
      </c>
      <c r="K549" s="708" t="s">
        <v>393</v>
      </c>
      <c r="L549" s="618">
        <v>171</v>
      </c>
    </row>
    <row r="550" spans="1:12" s="608" customFormat="1" ht="11.25">
      <c r="A550" s="626">
        <v>316</v>
      </c>
      <c r="B550" s="700" t="s">
        <v>658</v>
      </c>
      <c r="C550" s="700" t="s">
        <v>614</v>
      </c>
      <c r="D550" s="700" t="s">
        <v>308</v>
      </c>
      <c r="E550" s="708" t="s">
        <v>397</v>
      </c>
      <c r="F550" s="618">
        <v>171</v>
      </c>
      <c r="G550" s="626">
        <v>316</v>
      </c>
      <c r="H550" s="700" t="s">
        <v>658</v>
      </c>
      <c r="I550" s="700" t="s">
        <v>614</v>
      </c>
      <c r="J550" s="700" t="s">
        <v>308</v>
      </c>
      <c r="K550" s="708" t="s">
        <v>397</v>
      </c>
      <c r="L550" s="618">
        <v>171</v>
      </c>
    </row>
    <row r="551" spans="1:12" s="608" customFormat="1" ht="10.5">
      <c r="A551" s="605">
        <v>316</v>
      </c>
      <c r="B551" s="604" t="s">
        <v>663</v>
      </c>
      <c r="C551" s="605"/>
      <c r="D551" s="605"/>
      <c r="E551" s="606" t="s">
        <v>664</v>
      </c>
      <c r="F551" s="607">
        <v>33068.1</v>
      </c>
      <c r="G551" s="605">
        <v>316</v>
      </c>
      <c r="H551" s="604" t="s">
        <v>663</v>
      </c>
      <c r="I551" s="605"/>
      <c r="J551" s="605"/>
      <c r="K551" s="606" t="s">
        <v>664</v>
      </c>
      <c r="L551" s="607">
        <v>33073.7</v>
      </c>
    </row>
    <row r="552" spans="1:12" s="608" customFormat="1" ht="10.5">
      <c r="A552" s="619">
        <v>316</v>
      </c>
      <c r="B552" s="609" t="s">
        <v>672</v>
      </c>
      <c r="C552" s="619"/>
      <c r="D552" s="619"/>
      <c r="E552" s="610" t="s">
        <v>673</v>
      </c>
      <c r="F552" s="611">
        <v>5851.4</v>
      </c>
      <c r="G552" s="619">
        <v>316</v>
      </c>
      <c r="H552" s="609" t="s">
        <v>672</v>
      </c>
      <c r="I552" s="619"/>
      <c r="J552" s="619"/>
      <c r="K552" s="610" t="s">
        <v>673</v>
      </c>
      <c r="L552" s="611">
        <v>5857</v>
      </c>
    </row>
    <row r="553" spans="1:12" s="608" customFormat="1" ht="24" customHeight="1">
      <c r="A553" s="622">
        <v>316</v>
      </c>
      <c r="B553" s="539" t="s">
        <v>672</v>
      </c>
      <c r="C553" s="539" t="s">
        <v>386</v>
      </c>
      <c r="D553" s="539"/>
      <c r="E553" s="540" t="s">
        <v>387</v>
      </c>
      <c r="F553" s="612">
        <v>5851.4</v>
      </c>
      <c r="G553" s="622">
        <v>316</v>
      </c>
      <c r="H553" s="539" t="s">
        <v>672</v>
      </c>
      <c r="I553" s="539" t="s">
        <v>386</v>
      </c>
      <c r="J553" s="539"/>
      <c r="K553" s="540" t="s">
        <v>387</v>
      </c>
      <c r="L553" s="612">
        <v>5857</v>
      </c>
    </row>
    <row r="554" spans="1:12" s="608" customFormat="1" ht="11.25">
      <c r="A554" s="624">
        <v>316</v>
      </c>
      <c r="B554" s="613" t="s">
        <v>672</v>
      </c>
      <c r="C554" s="613" t="s">
        <v>601</v>
      </c>
      <c r="D554" s="613"/>
      <c r="E554" s="614" t="s">
        <v>602</v>
      </c>
      <c r="F554" s="615">
        <v>3540.6</v>
      </c>
      <c r="G554" s="624">
        <v>316</v>
      </c>
      <c r="H554" s="613" t="s">
        <v>672</v>
      </c>
      <c r="I554" s="613" t="s">
        <v>601</v>
      </c>
      <c r="J554" s="613"/>
      <c r="K554" s="614" t="s">
        <v>602</v>
      </c>
      <c r="L554" s="615">
        <v>3540.6</v>
      </c>
    </row>
    <row r="555" spans="1:12" s="608" customFormat="1" ht="11.25">
      <c r="A555" s="624">
        <v>316</v>
      </c>
      <c r="B555" s="613" t="s">
        <v>672</v>
      </c>
      <c r="C555" s="613" t="s">
        <v>674</v>
      </c>
      <c r="D555" s="613"/>
      <c r="E555" s="614" t="s">
        <v>675</v>
      </c>
      <c r="F555" s="615">
        <v>3540.6</v>
      </c>
      <c r="G555" s="624">
        <v>316</v>
      </c>
      <c r="H555" s="613" t="s">
        <v>672</v>
      </c>
      <c r="I555" s="613" t="s">
        <v>674</v>
      </c>
      <c r="J555" s="613"/>
      <c r="K555" s="614" t="s">
        <v>675</v>
      </c>
      <c r="L555" s="615">
        <v>3540.6</v>
      </c>
    </row>
    <row r="556" spans="1:12" s="608" customFormat="1" ht="11.25">
      <c r="A556" s="626">
        <v>316</v>
      </c>
      <c r="B556" s="616" t="s">
        <v>672</v>
      </c>
      <c r="C556" s="616" t="s">
        <v>674</v>
      </c>
      <c r="D556" s="616" t="s">
        <v>341</v>
      </c>
      <c r="E556" s="617" t="s">
        <v>342</v>
      </c>
      <c r="F556" s="618">
        <v>4.7</v>
      </c>
      <c r="G556" s="626">
        <v>316</v>
      </c>
      <c r="H556" s="616" t="s">
        <v>672</v>
      </c>
      <c r="I556" s="616" t="s">
        <v>674</v>
      </c>
      <c r="J556" s="616" t="s">
        <v>341</v>
      </c>
      <c r="K556" s="617" t="s">
        <v>342</v>
      </c>
      <c r="L556" s="618">
        <v>4.7</v>
      </c>
    </row>
    <row r="557" spans="1:12" s="608" customFormat="1" ht="22.5">
      <c r="A557" s="626">
        <v>316</v>
      </c>
      <c r="B557" s="616" t="s">
        <v>672</v>
      </c>
      <c r="C557" s="616" t="s">
        <v>674</v>
      </c>
      <c r="D557" s="616" t="s">
        <v>343</v>
      </c>
      <c r="E557" s="617" t="s">
        <v>656</v>
      </c>
      <c r="F557" s="618">
        <v>4.7</v>
      </c>
      <c r="G557" s="626">
        <v>316</v>
      </c>
      <c r="H557" s="616" t="s">
        <v>672</v>
      </c>
      <c r="I557" s="616" t="s">
        <v>674</v>
      </c>
      <c r="J557" s="616" t="s">
        <v>343</v>
      </c>
      <c r="K557" s="617" t="s">
        <v>656</v>
      </c>
      <c r="L557" s="618">
        <v>4.7</v>
      </c>
    </row>
    <row r="558" spans="1:12" s="608" customFormat="1" ht="11.25">
      <c r="A558" s="626">
        <v>316</v>
      </c>
      <c r="B558" s="616" t="s">
        <v>672</v>
      </c>
      <c r="C558" s="616" t="s">
        <v>674</v>
      </c>
      <c r="D558" s="616" t="s">
        <v>641</v>
      </c>
      <c r="E558" s="617" t="s">
        <v>0</v>
      </c>
      <c r="F558" s="618">
        <v>258.6</v>
      </c>
      <c r="G558" s="626">
        <v>316</v>
      </c>
      <c r="H558" s="616" t="s">
        <v>672</v>
      </c>
      <c r="I558" s="616" t="s">
        <v>674</v>
      </c>
      <c r="J558" s="616" t="s">
        <v>641</v>
      </c>
      <c r="K558" s="617" t="s">
        <v>0</v>
      </c>
      <c r="L558" s="618">
        <v>258.6</v>
      </c>
    </row>
    <row r="559" spans="1:12" s="608" customFormat="1" ht="22.5">
      <c r="A559" s="626">
        <v>316</v>
      </c>
      <c r="B559" s="616" t="s">
        <v>672</v>
      </c>
      <c r="C559" s="616" t="s">
        <v>674</v>
      </c>
      <c r="D559" s="616" t="s">
        <v>670</v>
      </c>
      <c r="E559" s="617" t="s">
        <v>671</v>
      </c>
      <c r="F559" s="618">
        <v>258.6</v>
      </c>
      <c r="G559" s="626">
        <v>316</v>
      </c>
      <c r="H559" s="616" t="s">
        <v>672</v>
      </c>
      <c r="I559" s="616" t="s">
        <v>674</v>
      </c>
      <c r="J559" s="616" t="s">
        <v>670</v>
      </c>
      <c r="K559" s="617" t="s">
        <v>671</v>
      </c>
      <c r="L559" s="618">
        <v>258.6</v>
      </c>
    </row>
    <row r="560" spans="1:12" s="608" customFormat="1" ht="22.5">
      <c r="A560" s="626">
        <v>316</v>
      </c>
      <c r="B560" s="616" t="s">
        <v>672</v>
      </c>
      <c r="C560" s="616" t="s">
        <v>674</v>
      </c>
      <c r="D560" s="616" t="s">
        <v>392</v>
      </c>
      <c r="E560" s="617" t="s">
        <v>393</v>
      </c>
      <c r="F560" s="618">
        <v>3277.3</v>
      </c>
      <c r="G560" s="626">
        <v>316</v>
      </c>
      <c r="H560" s="616" t="s">
        <v>672</v>
      </c>
      <c r="I560" s="616" t="s">
        <v>674</v>
      </c>
      <c r="J560" s="616" t="s">
        <v>392</v>
      </c>
      <c r="K560" s="617" t="s">
        <v>393</v>
      </c>
      <c r="L560" s="618">
        <v>3277.3</v>
      </c>
    </row>
    <row r="561" spans="1:12" s="608" customFormat="1" ht="11.25">
      <c r="A561" s="626">
        <v>316</v>
      </c>
      <c r="B561" s="616" t="s">
        <v>672</v>
      </c>
      <c r="C561" s="616" t="s">
        <v>674</v>
      </c>
      <c r="D561" s="616" t="s">
        <v>308</v>
      </c>
      <c r="E561" s="617" t="s">
        <v>397</v>
      </c>
      <c r="F561" s="618">
        <v>3277.3</v>
      </c>
      <c r="G561" s="626">
        <v>316</v>
      </c>
      <c r="H561" s="616" t="s">
        <v>672</v>
      </c>
      <c r="I561" s="616" t="s">
        <v>674</v>
      </c>
      <c r="J561" s="616" t="s">
        <v>308</v>
      </c>
      <c r="K561" s="617" t="s">
        <v>397</v>
      </c>
      <c r="L561" s="618">
        <v>3277.3</v>
      </c>
    </row>
    <row r="562" spans="1:12" s="608" customFormat="1" ht="11.25">
      <c r="A562" s="613">
        <v>316</v>
      </c>
      <c r="B562" s="613" t="s">
        <v>672</v>
      </c>
      <c r="C562" s="613" t="s">
        <v>388</v>
      </c>
      <c r="D562" s="613"/>
      <c r="E562" s="625" t="s">
        <v>635</v>
      </c>
      <c r="F562" s="615">
        <v>240.3</v>
      </c>
      <c r="G562" s="613">
        <v>316</v>
      </c>
      <c r="H562" s="613" t="s">
        <v>672</v>
      </c>
      <c r="I562" s="613" t="s">
        <v>388</v>
      </c>
      <c r="J562" s="613"/>
      <c r="K562" s="625" t="s">
        <v>635</v>
      </c>
      <c r="L562" s="615">
        <v>245.9</v>
      </c>
    </row>
    <row r="563" spans="1:12" s="608" customFormat="1" ht="56.25">
      <c r="A563" s="613">
        <v>316</v>
      </c>
      <c r="B563" s="613" t="s">
        <v>672</v>
      </c>
      <c r="C563" s="613" t="s">
        <v>1</v>
      </c>
      <c r="D563" s="613"/>
      <c r="E563" s="625" t="s">
        <v>2</v>
      </c>
      <c r="F563" s="615">
        <v>10.8</v>
      </c>
      <c r="G563" s="613">
        <v>316</v>
      </c>
      <c r="H563" s="613" t="s">
        <v>672</v>
      </c>
      <c r="I563" s="613" t="s">
        <v>1</v>
      </c>
      <c r="J563" s="613"/>
      <c r="K563" s="625" t="s">
        <v>2</v>
      </c>
      <c r="L563" s="615">
        <v>16.4</v>
      </c>
    </row>
    <row r="564" spans="1:12" s="608" customFormat="1" ht="22.5">
      <c r="A564" s="616">
        <v>316</v>
      </c>
      <c r="B564" s="616" t="s">
        <v>672</v>
      </c>
      <c r="C564" s="616" t="s">
        <v>1</v>
      </c>
      <c r="D564" s="616" t="s">
        <v>392</v>
      </c>
      <c r="E564" s="627" t="s">
        <v>393</v>
      </c>
      <c r="F564" s="618">
        <v>10.8</v>
      </c>
      <c r="G564" s="616">
        <v>316</v>
      </c>
      <c r="H564" s="616" t="s">
        <v>672</v>
      </c>
      <c r="I564" s="616" t="s">
        <v>1</v>
      </c>
      <c r="J564" s="616" t="s">
        <v>392</v>
      </c>
      <c r="K564" s="627" t="s">
        <v>393</v>
      </c>
      <c r="L564" s="618">
        <v>16.4</v>
      </c>
    </row>
    <row r="565" spans="1:12" s="608" customFormat="1" ht="11.25">
      <c r="A565" s="616">
        <v>316</v>
      </c>
      <c r="B565" s="616" t="s">
        <v>672</v>
      </c>
      <c r="C565" s="616" t="s">
        <v>1</v>
      </c>
      <c r="D565" s="616" t="s">
        <v>308</v>
      </c>
      <c r="E565" s="627" t="s">
        <v>397</v>
      </c>
      <c r="F565" s="618">
        <v>10.8</v>
      </c>
      <c r="G565" s="616">
        <v>316</v>
      </c>
      <c r="H565" s="616" t="s">
        <v>672</v>
      </c>
      <c r="I565" s="616" t="s">
        <v>1</v>
      </c>
      <c r="J565" s="616" t="s">
        <v>308</v>
      </c>
      <c r="K565" s="627" t="s">
        <v>397</v>
      </c>
      <c r="L565" s="618">
        <v>16.4</v>
      </c>
    </row>
    <row r="566" spans="1:12" s="608" customFormat="1" ht="11.25">
      <c r="A566" s="613">
        <v>316</v>
      </c>
      <c r="B566" s="613" t="s">
        <v>672</v>
      </c>
      <c r="C566" s="613" t="s">
        <v>3</v>
      </c>
      <c r="D566" s="613"/>
      <c r="E566" s="625" t="s">
        <v>675</v>
      </c>
      <c r="F566" s="615">
        <v>229.5</v>
      </c>
      <c r="G566" s="613">
        <v>316</v>
      </c>
      <c r="H566" s="613" t="s">
        <v>672</v>
      </c>
      <c r="I566" s="613" t="s">
        <v>3</v>
      </c>
      <c r="J566" s="613"/>
      <c r="K566" s="625" t="s">
        <v>675</v>
      </c>
      <c r="L566" s="615">
        <v>229.5</v>
      </c>
    </row>
    <row r="567" spans="1:12" s="608" customFormat="1" ht="22.5">
      <c r="A567" s="616">
        <v>316</v>
      </c>
      <c r="B567" s="616" t="s">
        <v>672</v>
      </c>
      <c r="C567" s="616" t="s">
        <v>3</v>
      </c>
      <c r="D567" s="616" t="s">
        <v>392</v>
      </c>
      <c r="E567" s="627" t="s">
        <v>393</v>
      </c>
      <c r="F567" s="618">
        <v>229.5</v>
      </c>
      <c r="G567" s="616">
        <v>316</v>
      </c>
      <c r="H567" s="616" t="s">
        <v>672</v>
      </c>
      <c r="I567" s="616" t="s">
        <v>3</v>
      </c>
      <c r="J567" s="616" t="s">
        <v>392</v>
      </c>
      <c r="K567" s="627" t="s">
        <v>393</v>
      </c>
      <c r="L567" s="618">
        <v>229.5</v>
      </c>
    </row>
    <row r="568" spans="1:12" s="608" customFormat="1" ht="11.25">
      <c r="A568" s="616">
        <v>316</v>
      </c>
      <c r="B568" s="616" t="s">
        <v>672</v>
      </c>
      <c r="C568" s="616" t="s">
        <v>3</v>
      </c>
      <c r="D568" s="616" t="s">
        <v>308</v>
      </c>
      <c r="E568" s="627" t="s">
        <v>397</v>
      </c>
      <c r="F568" s="618">
        <v>229.5</v>
      </c>
      <c r="G568" s="616">
        <v>316</v>
      </c>
      <c r="H568" s="616" t="s">
        <v>672</v>
      </c>
      <c r="I568" s="616" t="s">
        <v>3</v>
      </c>
      <c r="J568" s="616" t="s">
        <v>308</v>
      </c>
      <c r="K568" s="627" t="s">
        <v>397</v>
      </c>
      <c r="L568" s="618">
        <v>229.5</v>
      </c>
    </row>
    <row r="569" spans="1:12" s="608" customFormat="1" ht="11.25">
      <c r="A569" s="613" t="s">
        <v>290</v>
      </c>
      <c r="B569" s="613" t="s">
        <v>672</v>
      </c>
      <c r="C569" s="613" t="s">
        <v>645</v>
      </c>
      <c r="D569" s="613"/>
      <c r="E569" s="614" t="s">
        <v>646</v>
      </c>
      <c r="F569" s="615">
        <v>900</v>
      </c>
      <c r="G569" s="613" t="s">
        <v>290</v>
      </c>
      <c r="H569" s="613" t="s">
        <v>672</v>
      </c>
      <c r="I569" s="613" t="s">
        <v>645</v>
      </c>
      <c r="J569" s="613"/>
      <c r="K569" s="614" t="s">
        <v>646</v>
      </c>
      <c r="L569" s="615">
        <v>900</v>
      </c>
    </row>
    <row r="570" spans="1:12" s="608" customFormat="1" ht="11.25">
      <c r="A570" s="613" t="s">
        <v>290</v>
      </c>
      <c r="B570" s="613" t="s">
        <v>672</v>
      </c>
      <c r="C570" s="613" t="s">
        <v>4</v>
      </c>
      <c r="D570" s="613"/>
      <c r="E570" s="614" t="s">
        <v>5</v>
      </c>
      <c r="F570" s="615">
        <v>900</v>
      </c>
      <c r="G570" s="613" t="s">
        <v>290</v>
      </c>
      <c r="H570" s="613" t="s">
        <v>672</v>
      </c>
      <c r="I570" s="613" t="s">
        <v>87</v>
      </c>
      <c r="J570" s="613"/>
      <c r="K570" s="614" t="s">
        <v>5</v>
      </c>
      <c r="L570" s="615">
        <v>900</v>
      </c>
    </row>
    <row r="571" spans="1:12" s="608" customFormat="1" ht="11.25">
      <c r="A571" s="616" t="s">
        <v>290</v>
      </c>
      <c r="B571" s="616" t="s">
        <v>672</v>
      </c>
      <c r="C571" s="616" t="s">
        <v>4</v>
      </c>
      <c r="D571" s="616" t="s">
        <v>641</v>
      </c>
      <c r="E571" s="617" t="s">
        <v>642</v>
      </c>
      <c r="F571" s="618">
        <v>900</v>
      </c>
      <c r="G571" s="616" t="s">
        <v>290</v>
      </c>
      <c r="H571" s="616" t="s">
        <v>672</v>
      </c>
      <c r="I571" s="616" t="s">
        <v>87</v>
      </c>
      <c r="J571" s="616" t="s">
        <v>641</v>
      </c>
      <c r="K571" s="617" t="s">
        <v>642</v>
      </c>
      <c r="L571" s="618">
        <v>900</v>
      </c>
    </row>
    <row r="572" spans="1:12" s="599" customFormat="1" ht="22.5">
      <c r="A572" s="616" t="s">
        <v>290</v>
      </c>
      <c r="B572" s="616" t="s">
        <v>672</v>
      </c>
      <c r="C572" s="616" t="s">
        <v>4</v>
      </c>
      <c r="D572" s="616" t="s">
        <v>670</v>
      </c>
      <c r="E572" s="617" t="s">
        <v>6</v>
      </c>
      <c r="F572" s="618">
        <v>900</v>
      </c>
      <c r="G572" s="616" t="s">
        <v>290</v>
      </c>
      <c r="H572" s="616" t="s">
        <v>672</v>
      </c>
      <c r="I572" s="616" t="s">
        <v>87</v>
      </c>
      <c r="J572" s="616" t="s">
        <v>670</v>
      </c>
      <c r="K572" s="617" t="s">
        <v>6</v>
      </c>
      <c r="L572" s="618">
        <v>900</v>
      </c>
    </row>
    <row r="573" spans="1:12" s="599" customFormat="1" ht="22.5">
      <c r="A573" s="613" t="s">
        <v>290</v>
      </c>
      <c r="B573" s="613" t="s">
        <v>672</v>
      </c>
      <c r="C573" s="613" t="s">
        <v>398</v>
      </c>
      <c r="D573" s="613"/>
      <c r="E573" s="625" t="s">
        <v>399</v>
      </c>
      <c r="F573" s="615">
        <v>1170.5</v>
      </c>
      <c r="G573" s="613" t="s">
        <v>290</v>
      </c>
      <c r="H573" s="613" t="s">
        <v>672</v>
      </c>
      <c r="I573" s="613" t="s">
        <v>398</v>
      </c>
      <c r="J573" s="613"/>
      <c r="K573" s="625" t="s">
        <v>399</v>
      </c>
      <c r="L573" s="615">
        <v>1170.5</v>
      </c>
    </row>
    <row r="574" spans="1:12" s="599" customFormat="1" ht="11.25">
      <c r="A574" s="613" t="s">
        <v>290</v>
      </c>
      <c r="B574" s="613" t="s">
        <v>672</v>
      </c>
      <c r="C574" s="613" t="s">
        <v>7</v>
      </c>
      <c r="D574" s="613"/>
      <c r="E574" s="625" t="s">
        <v>8</v>
      </c>
      <c r="F574" s="615">
        <v>1170.5</v>
      </c>
      <c r="G574" s="613" t="s">
        <v>290</v>
      </c>
      <c r="H574" s="613" t="s">
        <v>672</v>
      </c>
      <c r="I574" s="613" t="s">
        <v>88</v>
      </c>
      <c r="J574" s="613"/>
      <c r="K574" s="625" t="s">
        <v>8</v>
      </c>
      <c r="L574" s="615">
        <v>1170.5</v>
      </c>
    </row>
    <row r="575" spans="1:12" s="599" customFormat="1" ht="11.25">
      <c r="A575" s="616" t="s">
        <v>290</v>
      </c>
      <c r="B575" s="616" t="s">
        <v>672</v>
      </c>
      <c r="C575" s="616" t="s">
        <v>7</v>
      </c>
      <c r="D575" s="616" t="s">
        <v>641</v>
      </c>
      <c r="E575" s="627" t="s">
        <v>642</v>
      </c>
      <c r="F575" s="618">
        <v>1170.5</v>
      </c>
      <c r="G575" s="616" t="s">
        <v>290</v>
      </c>
      <c r="H575" s="616" t="s">
        <v>672</v>
      </c>
      <c r="I575" s="616" t="s">
        <v>88</v>
      </c>
      <c r="J575" s="616" t="s">
        <v>641</v>
      </c>
      <c r="K575" s="627" t="s">
        <v>642</v>
      </c>
      <c r="L575" s="618">
        <v>1170.5</v>
      </c>
    </row>
    <row r="576" spans="1:12" s="599" customFormat="1" ht="22.5">
      <c r="A576" s="616" t="s">
        <v>290</v>
      </c>
      <c r="B576" s="616" t="s">
        <v>672</v>
      </c>
      <c r="C576" s="616" t="s">
        <v>7</v>
      </c>
      <c r="D576" s="616" t="s">
        <v>670</v>
      </c>
      <c r="E576" s="627" t="s">
        <v>671</v>
      </c>
      <c r="F576" s="618">
        <v>1170.5</v>
      </c>
      <c r="G576" s="616" t="s">
        <v>290</v>
      </c>
      <c r="H576" s="616" t="s">
        <v>672</v>
      </c>
      <c r="I576" s="616" t="s">
        <v>88</v>
      </c>
      <c r="J576" s="616" t="s">
        <v>670</v>
      </c>
      <c r="K576" s="627" t="s">
        <v>671</v>
      </c>
      <c r="L576" s="618">
        <v>1170.5</v>
      </c>
    </row>
    <row r="577" spans="1:12" s="599" customFormat="1" ht="10.5">
      <c r="A577" s="609" t="s">
        <v>290</v>
      </c>
      <c r="B577" s="609" t="s">
        <v>13</v>
      </c>
      <c r="C577" s="609"/>
      <c r="D577" s="609"/>
      <c r="E577" s="610" t="s">
        <v>14</v>
      </c>
      <c r="F577" s="611">
        <v>26988.5</v>
      </c>
      <c r="G577" s="609" t="s">
        <v>290</v>
      </c>
      <c r="H577" s="609" t="s">
        <v>13</v>
      </c>
      <c r="I577" s="609"/>
      <c r="J577" s="609"/>
      <c r="K577" s="610" t="s">
        <v>14</v>
      </c>
      <c r="L577" s="611">
        <v>26988.5</v>
      </c>
    </row>
    <row r="578" spans="1:12" s="599" customFormat="1" ht="24.75" customHeight="1">
      <c r="A578" s="539" t="s">
        <v>290</v>
      </c>
      <c r="B578" s="539" t="s">
        <v>13</v>
      </c>
      <c r="C578" s="539" t="s">
        <v>386</v>
      </c>
      <c r="D578" s="539"/>
      <c r="E578" s="540" t="s">
        <v>387</v>
      </c>
      <c r="F578" s="612">
        <v>26988.5</v>
      </c>
      <c r="G578" s="539" t="s">
        <v>290</v>
      </c>
      <c r="H578" s="539" t="s">
        <v>13</v>
      </c>
      <c r="I578" s="539" t="s">
        <v>386</v>
      </c>
      <c r="J578" s="539"/>
      <c r="K578" s="540" t="s">
        <v>387</v>
      </c>
      <c r="L578" s="612">
        <v>26988.5</v>
      </c>
    </row>
    <row r="579" spans="1:12" s="599" customFormat="1" ht="11.25">
      <c r="A579" s="613" t="s">
        <v>290</v>
      </c>
      <c r="B579" s="613" t="s">
        <v>13</v>
      </c>
      <c r="C579" s="613" t="s">
        <v>601</v>
      </c>
      <c r="D579" s="613"/>
      <c r="E579" s="614" t="s">
        <v>602</v>
      </c>
      <c r="F579" s="615">
        <v>26988.5</v>
      </c>
      <c r="G579" s="613" t="s">
        <v>290</v>
      </c>
      <c r="H579" s="613" t="s">
        <v>13</v>
      </c>
      <c r="I579" s="613" t="s">
        <v>601</v>
      </c>
      <c r="J579" s="613"/>
      <c r="K579" s="614" t="s">
        <v>602</v>
      </c>
      <c r="L579" s="615">
        <v>26988.5</v>
      </c>
    </row>
    <row r="580" spans="1:12" s="599" customFormat="1" ht="21" customHeight="1">
      <c r="A580" s="613" t="s">
        <v>290</v>
      </c>
      <c r="B580" s="613" t="s">
        <v>13</v>
      </c>
      <c r="C580" s="613" t="s">
        <v>15</v>
      </c>
      <c r="D580" s="613"/>
      <c r="E580" s="614" t="s">
        <v>16</v>
      </c>
      <c r="F580" s="615">
        <v>26988.5</v>
      </c>
      <c r="G580" s="613" t="s">
        <v>290</v>
      </c>
      <c r="H580" s="613" t="s">
        <v>13</v>
      </c>
      <c r="I580" s="613" t="s">
        <v>15</v>
      </c>
      <c r="J580" s="613"/>
      <c r="K580" s="614" t="s">
        <v>16</v>
      </c>
      <c r="L580" s="615">
        <v>26988.5</v>
      </c>
    </row>
    <row r="581" spans="1:12" s="599" customFormat="1" ht="11.25">
      <c r="A581" s="616" t="s">
        <v>290</v>
      </c>
      <c r="B581" s="616" t="s">
        <v>13</v>
      </c>
      <c r="C581" s="616" t="s">
        <v>15</v>
      </c>
      <c r="D581" s="616" t="s">
        <v>341</v>
      </c>
      <c r="E581" s="617" t="s">
        <v>342</v>
      </c>
      <c r="F581" s="618">
        <v>566.8</v>
      </c>
      <c r="G581" s="616" t="s">
        <v>290</v>
      </c>
      <c r="H581" s="616" t="s">
        <v>13</v>
      </c>
      <c r="I581" s="616" t="s">
        <v>15</v>
      </c>
      <c r="J581" s="616" t="s">
        <v>341</v>
      </c>
      <c r="K581" s="617" t="s">
        <v>342</v>
      </c>
      <c r="L581" s="618">
        <v>566.8</v>
      </c>
    </row>
    <row r="582" spans="1:12" s="599" customFormat="1" ht="22.5">
      <c r="A582" s="616" t="s">
        <v>290</v>
      </c>
      <c r="B582" s="616" t="s">
        <v>13</v>
      </c>
      <c r="C582" s="616" t="s">
        <v>15</v>
      </c>
      <c r="D582" s="616" t="s">
        <v>343</v>
      </c>
      <c r="E582" s="617" t="s">
        <v>656</v>
      </c>
      <c r="F582" s="618">
        <v>566.8</v>
      </c>
      <c r="G582" s="616" t="s">
        <v>290</v>
      </c>
      <c r="H582" s="616" t="s">
        <v>13</v>
      </c>
      <c r="I582" s="616" t="s">
        <v>15</v>
      </c>
      <c r="J582" s="616" t="s">
        <v>343</v>
      </c>
      <c r="K582" s="617" t="s">
        <v>656</v>
      </c>
      <c r="L582" s="618">
        <v>566.8</v>
      </c>
    </row>
    <row r="583" spans="1:12" s="599" customFormat="1" ht="11.25">
      <c r="A583" s="616" t="s">
        <v>290</v>
      </c>
      <c r="B583" s="616" t="s">
        <v>13</v>
      </c>
      <c r="C583" s="616" t="s">
        <v>15</v>
      </c>
      <c r="D583" s="616" t="s">
        <v>641</v>
      </c>
      <c r="E583" s="617" t="s">
        <v>0</v>
      </c>
      <c r="F583" s="618">
        <v>26421.7</v>
      </c>
      <c r="G583" s="616" t="s">
        <v>290</v>
      </c>
      <c r="H583" s="616" t="s">
        <v>13</v>
      </c>
      <c r="I583" s="616" t="s">
        <v>15</v>
      </c>
      <c r="J583" s="616" t="s">
        <v>641</v>
      </c>
      <c r="K583" s="617" t="s">
        <v>0</v>
      </c>
      <c r="L583" s="618">
        <v>26421.7</v>
      </c>
    </row>
    <row r="584" spans="1:12" s="630" customFormat="1" ht="22.5">
      <c r="A584" s="616" t="s">
        <v>290</v>
      </c>
      <c r="B584" s="616" t="s">
        <v>13</v>
      </c>
      <c r="C584" s="616" t="s">
        <v>15</v>
      </c>
      <c r="D584" s="616" t="s">
        <v>670</v>
      </c>
      <c r="E584" s="617" t="s">
        <v>671</v>
      </c>
      <c r="F584" s="618">
        <v>26421.7</v>
      </c>
      <c r="G584" s="616" t="s">
        <v>290</v>
      </c>
      <c r="H584" s="616" t="s">
        <v>13</v>
      </c>
      <c r="I584" s="616" t="s">
        <v>15</v>
      </c>
      <c r="J584" s="616" t="s">
        <v>670</v>
      </c>
      <c r="K584" s="617" t="s">
        <v>671</v>
      </c>
      <c r="L584" s="618">
        <v>26421.7</v>
      </c>
    </row>
    <row r="585" spans="1:12" s="630" customFormat="1" ht="10.5">
      <c r="A585" s="609" t="s">
        <v>290</v>
      </c>
      <c r="B585" s="609" t="s">
        <v>21</v>
      </c>
      <c r="C585" s="609"/>
      <c r="D585" s="609"/>
      <c r="E585" s="610" t="s">
        <v>22</v>
      </c>
      <c r="F585" s="611">
        <v>228.2</v>
      </c>
      <c r="G585" s="609" t="s">
        <v>290</v>
      </c>
      <c r="H585" s="609" t="s">
        <v>21</v>
      </c>
      <c r="I585" s="609"/>
      <c r="J585" s="609"/>
      <c r="K585" s="610" t="s">
        <v>22</v>
      </c>
      <c r="L585" s="611">
        <v>228.2</v>
      </c>
    </row>
    <row r="586" spans="1:12" s="630" customFormat="1" ht="22.5" customHeight="1">
      <c r="A586" s="722">
        <v>316</v>
      </c>
      <c r="B586" s="714" t="s">
        <v>21</v>
      </c>
      <c r="C586" s="714" t="s">
        <v>386</v>
      </c>
      <c r="D586" s="714"/>
      <c r="E586" s="715" t="s">
        <v>387</v>
      </c>
      <c r="F586" s="698">
        <v>228.2</v>
      </c>
      <c r="G586" s="722">
        <v>316</v>
      </c>
      <c r="H586" s="714" t="s">
        <v>21</v>
      </c>
      <c r="I586" s="714" t="s">
        <v>386</v>
      </c>
      <c r="J586" s="714"/>
      <c r="K586" s="715" t="s">
        <v>387</v>
      </c>
      <c r="L586" s="698">
        <v>228.2</v>
      </c>
    </row>
    <row r="587" spans="1:12" s="630" customFormat="1" ht="22.5">
      <c r="A587" s="613" t="s">
        <v>290</v>
      </c>
      <c r="B587" s="613" t="s">
        <v>21</v>
      </c>
      <c r="C587" s="613" t="s">
        <v>398</v>
      </c>
      <c r="D587" s="613"/>
      <c r="E587" s="614" t="s">
        <v>399</v>
      </c>
      <c r="F587" s="615">
        <v>228.2</v>
      </c>
      <c r="G587" s="613" t="s">
        <v>290</v>
      </c>
      <c r="H587" s="613" t="s">
        <v>21</v>
      </c>
      <c r="I587" s="613" t="s">
        <v>398</v>
      </c>
      <c r="J587" s="613"/>
      <c r="K587" s="614" t="s">
        <v>399</v>
      </c>
      <c r="L587" s="615">
        <v>228.2</v>
      </c>
    </row>
    <row r="588" spans="1:12" s="630" customFormat="1" ht="22.5">
      <c r="A588" s="613" t="s">
        <v>290</v>
      </c>
      <c r="B588" s="613" t="s">
        <v>21</v>
      </c>
      <c r="C588" s="613" t="s">
        <v>23</v>
      </c>
      <c r="D588" s="613"/>
      <c r="E588" s="614" t="s">
        <v>24</v>
      </c>
      <c r="F588" s="615">
        <v>228.2</v>
      </c>
      <c r="G588" s="613" t="s">
        <v>290</v>
      </c>
      <c r="H588" s="613" t="s">
        <v>21</v>
      </c>
      <c r="I588" s="613" t="s">
        <v>398</v>
      </c>
      <c r="J588" s="613"/>
      <c r="K588" s="614" t="s">
        <v>24</v>
      </c>
      <c r="L588" s="615">
        <v>228.2</v>
      </c>
    </row>
    <row r="589" spans="1:12" s="630" customFormat="1" ht="11.25">
      <c r="A589" s="616" t="s">
        <v>290</v>
      </c>
      <c r="B589" s="616" t="s">
        <v>21</v>
      </c>
      <c r="C589" s="616" t="s">
        <v>23</v>
      </c>
      <c r="D589" s="616" t="s">
        <v>641</v>
      </c>
      <c r="E589" s="617" t="s">
        <v>0</v>
      </c>
      <c r="F589" s="618">
        <v>228.2</v>
      </c>
      <c r="G589" s="616" t="s">
        <v>290</v>
      </c>
      <c r="H589" s="616" t="s">
        <v>21</v>
      </c>
      <c r="I589" s="616" t="s">
        <v>23</v>
      </c>
      <c r="J589" s="616" t="s">
        <v>641</v>
      </c>
      <c r="K589" s="617" t="s">
        <v>0</v>
      </c>
      <c r="L589" s="618">
        <v>228.2</v>
      </c>
    </row>
    <row r="590" spans="1:12" s="541" customFormat="1" ht="11.25">
      <c r="A590" s="616" t="s">
        <v>290</v>
      </c>
      <c r="B590" s="616" t="s">
        <v>21</v>
      </c>
      <c r="C590" s="616" t="s">
        <v>23</v>
      </c>
      <c r="D590" s="616" t="s">
        <v>643</v>
      </c>
      <c r="E590" s="617" t="s">
        <v>644</v>
      </c>
      <c r="F590" s="618">
        <v>228.2</v>
      </c>
      <c r="G590" s="616" t="s">
        <v>290</v>
      </c>
      <c r="H590" s="616" t="s">
        <v>21</v>
      </c>
      <c r="I590" s="616" t="s">
        <v>23</v>
      </c>
      <c r="J590" s="616" t="s">
        <v>643</v>
      </c>
      <c r="K590" s="617" t="s">
        <v>644</v>
      </c>
      <c r="L590" s="618">
        <v>228.2</v>
      </c>
    </row>
    <row r="591" spans="1:12" s="723" customFormat="1" ht="10.5">
      <c r="A591" s="605">
        <v>316</v>
      </c>
      <c r="B591" s="605" t="s">
        <v>240</v>
      </c>
      <c r="C591" s="605"/>
      <c r="D591" s="605"/>
      <c r="E591" s="606" t="s">
        <v>31</v>
      </c>
      <c r="F591" s="607">
        <v>2207.6</v>
      </c>
      <c r="G591" s="605">
        <v>316</v>
      </c>
      <c r="H591" s="605" t="s">
        <v>240</v>
      </c>
      <c r="I591" s="605"/>
      <c r="J591" s="605"/>
      <c r="K591" s="606" t="s">
        <v>31</v>
      </c>
      <c r="L591" s="607">
        <v>2207.6</v>
      </c>
    </row>
    <row r="592" spans="1:12" s="724" customFormat="1" ht="11.25">
      <c r="A592" s="619">
        <v>316</v>
      </c>
      <c r="B592" s="609" t="s">
        <v>32</v>
      </c>
      <c r="C592" s="609"/>
      <c r="D592" s="609"/>
      <c r="E592" s="610" t="s">
        <v>33</v>
      </c>
      <c r="F592" s="611">
        <v>2207.6</v>
      </c>
      <c r="G592" s="619">
        <v>316</v>
      </c>
      <c r="H592" s="609" t="s">
        <v>32</v>
      </c>
      <c r="I592" s="609"/>
      <c r="J592" s="609"/>
      <c r="K592" s="610" t="s">
        <v>33</v>
      </c>
      <c r="L592" s="611">
        <v>2207.6</v>
      </c>
    </row>
    <row r="593" spans="1:12" s="724" customFormat="1" ht="24" customHeight="1">
      <c r="A593" s="622">
        <v>316</v>
      </c>
      <c r="B593" s="539" t="s">
        <v>32</v>
      </c>
      <c r="C593" s="539" t="s">
        <v>386</v>
      </c>
      <c r="D593" s="539"/>
      <c r="E593" s="540" t="s">
        <v>387</v>
      </c>
      <c r="F593" s="612">
        <v>2207.6</v>
      </c>
      <c r="G593" s="622">
        <v>316</v>
      </c>
      <c r="H593" s="539" t="s">
        <v>32</v>
      </c>
      <c r="I593" s="539" t="s">
        <v>386</v>
      </c>
      <c r="J593" s="539"/>
      <c r="K593" s="540" t="s">
        <v>387</v>
      </c>
      <c r="L593" s="612">
        <v>2207.6</v>
      </c>
    </row>
    <row r="594" spans="1:12" s="724" customFormat="1" ht="11.25">
      <c r="A594" s="624">
        <v>316</v>
      </c>
      <c r="B594" s="685" t="s">
        <v>32</v>
      </c>
      <c r="C594" s="685" t="s">
        <v>629</v>
      </c>
      <c r="D594" s="685"/>
      <c r="E594" s="686" t="s">
        <v>630</v>
      </c>
      <c r="F594" s="687">
        <v>2207.6</v>
      </c>
      <c r="G594" s="624">
        <v>316</v>
      </c>
      <c r="H594" s="685" t="s">
        <v>32</v>
      </c>
      <c r="I594" s="685" t="s">
        <v>629</v>
      </c>
      <c r="J594" s="685"/>
      <c r="K594" s="686" t="s">
        <v>630</v>
      </c>
      <c r="L594" s="687">
        <v>2207.6</v>
      </c>
    </row>
    <row r="595" spans="1:12" s="724" customFormat="1" ht="11.25">
      <c r="A595" s="624">
        <v>316</v>
      </c>
      <c r="B595" s="685" t="s">
        <v>32</v>
      </c>
      <c r="C595" s="685" t="s">
        <v>632</v>
      </c>
      <c r="D595" s="685"/>
      <c r="E595" s="686" t="s">
        <v>396</v>
      </c>
      <c r="F595" s="687">
        <v>107.6</v>
      </c>
      <c r="G595" s="624">
        <v>316</v>
      </c>
      <c r="H595" s="685" t="s">
        <v>32</v>
      </c>
      <c r="I595" s="685" t="s">
        <v>632</v>
      </c>
      <c r="J595" s="685"/>
      <c r="K595" s="686" t="s">
        <v>396</v>
      </c>
      <c r="L595" s="687">
        <v>107.6</v>
      </c>
    </row>
    <row r="596" spans="1:12" s="724" customFormat="1" ht="22.5">
      <c r="A596" s="626">
        <v>316</v>
      </c>
      <c r="B596" s="700" t="s">
        <v>32</v>
      </c>
      <c r="C596" s="700" t="s">
        <v>632</v>
      </c>
      <c r="D596" s="700" t="s">
        <v>392</v>
      </c>
      <c r="E596" s="708" t="s">
        <v>393</v>
      </c>
      <c r="F596" s="701">
        <v>107.6</v>
      </c>
      <c r="G596" s="626">
        <v>316</v>
      </c>
      <c r="H596" s="700" t="s">
        <v>32</v>
      </c>
      <c r="I596" s="700" t="s">
        <v>632</v>
      </c>
      <c r="J596" s="700" t="s">
        <v>392</v>
      </c>
      <c r="K596" s="708" t="s">
        <v>393</v>
      </c>
      <c r="L596" s="701">
        <v>107.6</v>
      </c>
    </row>
    <row r="597" spans="1:12" s="724" customFormat="1" ht="11.25">
      <c r="A597" s="626">
        <v>316</v>
      </c>
      <c r="B597" s="700" t="s">
        <v>32</v>
      </c>
      <c r="C597" s="700" t="s">
        <v>632</v>
      </c>
      <c r="D597" s="700" t="s">
        <v>308</v>
      </c>
      <c r="E597" s="708" t="s">
        <v>397</v>
      </c>
      <c r="F597" s="701">
        <v>107.6</v>
      </c>
      <c r="G597" s="626">
        <v>316</v>
      </c>
      <c r="H597" s="700" t="s">
        <v>32</v>
      </c>
      <c r="I597" s="700" t="s">
        <v>632</v>
      </c>
      <c r="J597" s="700" t="s">
        <v>308</v>
      </c>
      <c r="K597" s="708" t="s">
        <v>397</v>
      </c>
      <c r="L597" s="701">
        <v>107.6</v>
      </c>
    </row>
    <row r="598" spans="1:12" s="724" customFormat="1" ht="11.25">
      <c r="A598" s="624">
        <v>316</v>
      </c>
      <c r="B598" s="613" t="s">
        <v>32</v>
      </c>
      <c r="C598" s="613" t="s">
        <v>633</v>
      </c>
      <c r="D598" s="613"/>
      <c r="E598" s="614" t="s">
        <v>634</v>
      </c>
      <c r="F598" s="615">
        <v>2100</v>
      </c>
      <c r="G598" s="624">
        <v>316</v>
      </c>
      <c r="H598" s="613" t="s">
        <v>32</v>
      </c>
      <c r="I598" s="613" t="s">
        <v>90</v>
      </c>
      <c r="J598" s="613"/>
      <c r="K598" s="614" t="s">
        <v>634</v>
      </c>
      <c r="L598" s="615">
        <v>2100</v>
      </c>
    </row>
    <row r="599" spans="1:12" s="724" customFormat="1" ht="22.5">
      <c r="A599" s="635">
        <v>316</v>
      </c>
      <c r="B599" s="644" t="s">
        <v>32</v>
      </c>
      <c r="C599" s="644" t="s">
        <v>633</v>
      </c>
      <c r="D599" s="644" t="s">
        <v>392</v>
      </c>
      <c r="E599" s="645" t="s">
        <v>393</v>
      </c>
      <c r="F599" s="638">
        <v>2100</v>
      </c>
      <c r="G599" s="635">
        <v>316</v>
      </c>
      <c r="H599" s="644" t="s">
        <v>32</v>
      </c>
      <c r="I599" s="644" t="s">
        <v>90</v>
      </c>
      <c r="J599" s="644" t="s">
        <v>392</v>
      </c>
      <c r="K599" s="645" t="s">
        <v>393</v>
      </c>
      <c r="L599" s="638">
        <v>2100</v>
      </c>
    </row>
    <row r="600" spans="1:12" s="724" customFormat="1" ht="11.25">
      <c r="A600" s="635">
        <v>316</v>
      </c>
      <c r="B600" s="644" t="s">
        <v>32</v>
      </c>
      <c r="C600" s="644" t="s">
        <v>633</v>
      </c>
      <c r="D600" s="644" t="s">
        <v>308</v>
      </c>
      <c r="E600" s="645" t="s">
        <v>397</v>
      </c>
      <c r="F600" s="638">
        <v>1415</v>
      </c>
      <c r="G600" s="635">
        <v>316</v>
      </c>
      <c r="H600" s="644" t="s">
        <v>32</v>
      </c>
      <c r="I600" s="644" t="s">
        <v>90</v>
      </c>
      <c r="J600" s="644" t="s">
        <v>308</v>
      </c>
      <c r="K600" s="645" t="s">
        <v>397</v>
      </c>
      <c r="L600" s="638">
        <v>1415</v>
      </c>
    </row>
    <row r="601" spans="1:12" s="724" customFormat="1" ht="22.5">
      <c r="A601" s="635">
        <v>316</v>
      </c>
      <c r="B601" s="644" t="s">
        <v>32</v>
      </c>
      <c r="C601" s="644" t="s">
        <v>633</v>
      </c>
      <c r="D601" s="616" t="s">
        <v>430</v>
      </c>
      <c r="E601" s="617" t="s">
        <v>431</v>
      </c>
      <c r="F601" s="725">
        <v>685</v>
      </c>
      <c r="G601" s="726"/>
      <c r="H601" s="727"/>
      <c r="I601" s="727"/>
      <c r="J601" s="727"/>
      <c r="K601" s="728"/>
      <c r="L601" s="725">
        <v>685</v>
      </c>
    </row>
    <row r="602" spans="1:12" ht="14.25" customHeight="1">
      <c r="A602" s="729"/>
      <c r="B602" s="730"/>
      <c r="C602" s="730"/>
      <c r="D602" s="730"/>
      <c r="E602" s="731" t="s">
        <v>93</v>
      </c>
      <c r="F602" s="732">
        <v>21321.1</v>
      </c>
      <c r="G602" s="729"/>
      <c r="H602" s="730"/>
      <c r="I602" s="730"/>
      <c r="J602" s="730"/>
      <c r="K602" s="731" t="s">
        <v>93</v>
      </c>
      <c r="L602" s="732">
        <v>43985.2</v>
      </c>
    </row>
    <row r="603" spans="1:12" ht="22.5" customHeight="1">
      <c r="A603" s="733" t="s">
        <v>52</v>
      </c>
      <c r="B603" s="733"/>
      <c r="C603" s="733"/>
      <c r="D603" s="733"/>
      <c r="E603" s="733"/>
      <c r="F603" s="734">
        <v>1281930.8</v>
      </c>
      <c r="G603" s="733" t="s">
        <v>52</v>
      </c>
      <c r="H603" s="733"/>
      <c r="I603" s="733"/>
      <c r="J603" s="733"/>
      <c r="K603" s="733"/>
      <c r="L603" s="734">
        <v>1692422.7</v>
      </c>
    </row>
    <row r="604" spans="1:18" ht="11.25">
      <c r="A604" s="724"/>
      <c r="B604" s="724"/>
      <c r="C604" s="724"/>
      <c r="D604" s="724"/>
      <c r="E604" s="724"/>
      <c r="F604" s="724"/>
      <c r="G604" s="497"/>
      <c r="H604" s="497"/>
      <c r="I604" s="497"/>
      <c r="J604" s="497"/>
      <c r="K604" s="735"/>
      <c r="L604" s="497"/>
      <c r="R604" s="690"/>
    </row>
    <row r="605" spans="1:18" ht="11.25">
      <c r="A605" s="724"/>
      <c r="B605" s="724"/>
      <c r="C605" s="724"/>
      <c r="D605" s="724"/>
      <c r="E605" s="724"/>
      <c r="F605" s="724"/>
      <c r="G605" s="497"/>
      <c r="H605" s="497"/>
      <c r="I605" s="497"/>
      <c r="J605" s="497"/>
      <c r="K605" s="735"/>
      <c r="L605" s="497"/>
      <c r="R605" s="690"/>
    </row>
    <row r="606" spans="1:12" ht="11.25">
      <c r="A606" s="736"/>
      <c r="B606" s="736"/>
      <c r="C606" s="736"/>
      <c r="D606" s="736"/>
      <c r="E606" s="736"/>
      <c r="F606" s="736"/>
      <c r="H606" s="737"/>
      <c r="I606" s="737"/>
      <c r="J606" s="737"/>
      <c r="K606" s="735"/>
      <c r="L606" s="497"/>
    </row>
    <row r="607" spans="1:12" ht="11.25">
      <c r="A607" s="736"/>
      <c r="B607" s="736"/>
      <c r="C607" s="736"/>
      <c r="D607" s="736"/>
      <c r="E607" s="736"/>
      <c r="F607" s="736"/>
      <c r="H607" s="737"/>
      <c r="I607" s="737"/>
      <c r="J607" s="737"/>
      <c r="K607" s="735"/>
      <c r="L607" s="497"/>
    </row>
    <row r="608" spans="1:12" ht="11.25">
      <c r="A608" s="541"/>
      <c r="B608" s="541"/>
      <c r="C608" s="541"/>
      <c r="D608" s="541"/>
      <c r="E608" s="541"/>
      <c r="F608" s="541"/>
      <c r="H608" s="737"/>
      <c r="I608" s="737"/>
      <c r="J608" s="737"/>
      <c r="K608" s="735"/>
      <c r="L608" s="497"/>
    </row>
    <row r="609" spans="8:12" ht="11.25">
      <c r="H609" s="737"/>
      <c r="I609" s="737"/>
      <c r="J609" s="737"/>
      <c r="K609" s="735"/>
      <c r="L609" s="497"/>
    </row>
    <row r="610" spans="8:12" ht="11.25">
      <c r="H610" s="737"/>
      <c r="I610" s="737"/>
      <c r="J610" s="737"/>
      <c r="K610" s="735"/>
      <c r="L610" s="497"/>
    </row>
    <row r="611" spans="8:12" ht="11.25">
      <c r="H611" s="737"/>
      <c r="I611" s="737"/>
      <c r="J611" s="737"/>
      <c r="K611" s="735"/>
      <c r="L611" s="497"/>
    </row>
    <row r="612" spans="8:12" ht="11.25">
      <c r="H612" s="737"/>
      <c r="I612" s="737"/>
      <c r="J612" s="737"/>
      <c r="K612" s="735"/>
      <c r="L612" s="497"/>
    </row>
    <row r="613" spans="8:12" ht="11.25">
      <c r="H613" s="737"/>
      <c r="I613" s="737"/>
      <c r="J613" s="737"/>
      <c r="K613" s="735"/>
      <c r="L613" s="497"/>
    </row>
    <row r="614" spans="8:12" ht="11.25">
      <c r="H614" s="737"/>
      <c r="I614" s="737"/>
      <c r="J614" s="737"/>
      <c r="K614" s="735"/>
      <c r="L614" s="497"/>
    </row>
    <row r="615" spans="8:12" ht="11.25">
      <c r="H615" s="737"/>
      <c r="I615" s="737"/>
      <c r="J615" s="737"/>
      <c r="K615" s="735"/>
      <c r="L615" s="497"/>
    </row>
    <row r="616" spans="8:12" ht="11.25">
      <c r="H616" s="737"/>
      <c r="I616" s="737"/>
      <c r="J616" s="737"/>
      <c r="K616" s="735"/>
      <c r="L616" s="497"/>
    </row>
    <row r="617" spans="8:12" ht="11.25">
      <c r="H617" s="737"/>
      <c r="I617" s="737"/>
      <c r="J617" s="737"/>
      <c r="K617" s="735"/>
      <c r="L617" s="497"/>
    </row>
    <row r="618" spans="8:12" ht="11.25">
      <c r="H618" s="737"/>
      <c r="I618" s="737"/>
      <c r="J618" s="737"/>
      <c r="K618" s="735"/>
      <c r="L618" s="497"/>
    </row>
    <row r="619" spans="8:12" ht="11.25">
      <c r="H619" s="737"/>
      <c r="I619" s="737"/>
      <c r="J619" s="737"/>
      <c r="K619" s="735"/>
      <c r="L619" s="497"/>
    </row>
    <row r="620" spans="8:12" ht="11.25">
      <c r="H620" s="737"/>
      <c r="I620" s="737"/>
      <c r="J620" s="737"/>
      <c r="K620" s="735"/>
      <c r="L620" s="497"/>
    </row>
    <row r="621" spans="8:12" ht="11.25">
      <c r="H621" s="738"/>
      <c r="I621" s="738"/>
      <c r="J621" s="738"/>
      <c r="K621" s="735"/>
      <c r="L621" s="497"/>
    </row>
    <row r="622" spans="11:12" ht="11.25">
      <c r="K622" s="735"/>
      <c r="L622" s="497"/>
    </row>
    <row r="623" spans="11:12" ht="11.25">
      <c r="K623" s="735"/>
      <c r="L623" s="497"/>
    </row>
  </sheetData>
  <sheetProtection/>
  <mergeCells count="34">
    <mergeCell ref="K1:L1"/>
    <mergeCell ref="K2:L2"/>
    <mergeCell ref="K3:L3"/>
    <mergeCell ref="K4:L4"/>
    <mergeCell ref="G8:G11"/>
    <mergeCell ref="K5:L5"/>
    <mergeCell ref="K8:K11"/>
    <mergeCell ref="L8:L11"/>
    <mergeCell ref="G98:K98"/>
    <mergeCell ref="G284:K284"/>
    <mergeCell ref="G603:K603"/>
    <mergeCell ref="I8:I11"/>
    <mergeCell ref="H8:H11"/>
    <mergeCell ref="G12:K12"/>
    <mergeCell ref="G66:K66"/>
    <mergeCell ref="G181:K181"/>
    <mergeCell ref="G379:K379"/>
    <mergeCell ref="J8:J11"/>
    <mergeCell ref="A12:E12"/>
    <mergeCell ref="A66:E66"/>
    <mergeCell ref="A8:A11"/>
    <mergeCell ref="B8:B11"/>
    <mergeCell ref="C8:C11"/>
    <mergeCell ref="D8:D11"/>
    <mergeCell ref="A603:E603"/>
    <mergeCell ref="A6:L6"/>
    <mergeCell ref="A320:E320"/>
    <mergeCell ref="G320:K320"/>
    <mergeCell ref="A98:E98"/>
    <mergeCell ref="A181:E181"/>
    <mergeCell ref="A284:E284"/>
    <mergeCell ref="A379:E379"/>
    <mergeCell ref="E8:E11"/>
    <mergeCell ref="F8:F11"/>
  </mergeCells>
  <printOptions/>
  <pageMargins left="0.5905511811023623" right="0.3937007874015748" top="0.3937007874015748" bottom="0.5118110236220472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2014-12-18T11:55:19Z</cp:lastPrinted>
  <dcterms:created xsi:type="dcterms:W3CDTF">1996-10-08T23:32:33Z</dcterms:created>
  <dcterms:modified xsi:type="dcterms:W3CDTF">2015-01-15T07:08:07Z</dcterms:modified>
  <cp:category/>
  <cp:version/>
  <cp:contentType/>
  <cp:contentStatus/>
</cp:coreProperties>
</file>