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90" activeTab="0"/>
  </bookViews>
  <sheets>
    <sheet name="ведомственная" sheetId="1" r:id="rId1"/>
  </sheets>
  <definedNames>
    <definedName name="Z_01BC8EC9_D926_4CD5_BB57_626227D6EF06_.wvu.FilterData" localSheetId="0" hidden="1">'ведомственная'!$E$10:$E$11</definedName>
    <definedName name="Z_04993339_5E37_4914_858F_AD9FAF76B3C3_.wvu.FilterData" localSheetId="0" hidden="1">'ведомственная'!$E$10:$E$11</definedName>
    <definedName name="Z_067F6ADF_79F5_4690_B004_EB533833A7C8_.wvu.FilterData" localSheetId="0" hidden="1">'ведомственная'!$F$10:$F$11</definedName>
    <definedName name="Z_26F88C38_A5A9_4DC8_964F_9A691A4C38C1_.wvu.FilterData" localSheetId="0" hidden="1">'ведомственная'!$E$10:$E$11</definedName>
    <definedName name="Z_290A2DA1_DB58_455A_BE2A_E78A01F4E074_.wvu.FilterData" localSheetId="0" hidden="1">'ведомственная'!$E$10:$E$11</definedName>
    <definedName name="Z_2B391156_FB2A_4680_B6DB_A43F8449B473_.wvu.FilterData" localSheetId="0" hidden="1">'ведомственная'!$E$10:$E$11</definedName>
    <definedName name="Z_347AE766_9F12_4D25_8BDF_36BE6517CFDA_.wvu.FilterData" localSheetId="0" hidden="1">'ведомственная'!$F$10:$F$11</definedName>
    <definedName name="Z_363B3729_E230_4697_93BD_9CE75AD564A4_.wvu.FilterData" localSheetId="0" hidden="1">'ведомственная'!$E$10:$E$11</definedName>
    <definedName name="Z_379389A7_0E72_4662_9492_EF7DA9CE8C1F_.wvu.FilterData" localSheetId="0" hidden="1">'ведомственная'!$E$10:$E$11</definedName>
    <definedName name="Z_38A8019D_F7EA_41CA_A313_9C5B9D618B23_.wvu.FilterData" localSheetId="0" hidden="1">'ведомственная'!$E$10:$E$11</definedName>
    <definedName name="Z_38DAD992_3957_4277_ACCB_EC6CC762D5D5_.wvu.FilterData" localSheetId="0" hidden="1">'ведомственная'!$E$10:$E$11</definedName>
    <definedName name="Z_3BE99707_F5A1_4E55_8DDB_C0239ADC4C98_.wvu.FilterData" localSheetId="0" hidden="1">'ведомственная'!$E$10:$E$11</definedName>
    <definedName name="Z_4B7EFD76_0B2D_4CBB_9CE2_C1A87786B8FD_.wvu.FilterData" localSheetId="0" hidden="1">'ведомственная'!$E$10:$E$11</definedName>
    <definedName name="Z_4D7A7110_392A_4484_9B1B_C70D8D752EFA_.wvu.FilterData" localSheetId="0" hidden="1">'ведомственная'!$E$10:$E$11</definedName>
    <definedName name="Z_4FE9A5CB_84A2_4307_9903_109DA66D4E2E_.wvu.Cols" localSheetId="0" hidden="1">'ведомственная'!#REF!</definedName>
    <definedName name="Z_4FE9A5CB_84A2_4307_9903_109DA66D4E2E_.wvu.FilterData" localSheetId="0" hidden="1">'ведомственная'!$E$10:$E$11</definedName>
    <definedName name="Z_50A91611_6C67_45BD_BD4A_6AFA4A029EDD_.wvu.FilterData" localSheetId="0" hidden="1">'ведомственная'!$E$10:$E$11</definedName>
    <definedName name="Z_52B1A979_9C58_4412_ACDB_6966BFCF7D47_.wvu.FilterData" localSheetId="0" hidden="1">'ведомственная'!$E$10:$E$11</definedName>
    <definedName name="Z_5BA3C75F_2BE9_4196_897F_8796335772FA_.wvu.FilterData" localSheetId="0" hidden="1">'ведомственная'!$E$10:$E$11</definedName>
    <definedName name="Z_5DE99D0B_16A2_4C77_A9F2_2F32E6F19120_.wvu.FilterData" localSheetId="0" hidden="1">'ведомственная'!$E$10:$E$11</definedName>
    <definedName name="Z_61532AD7_8475_4B9E_A9C1_2AF5E37FFF44_.wvu.FilterData" localSheetId="0" hidden="1">'ведомственная'!$E$10:$E$11</definedName>
    <definedName name="Z_6B99CF46_DBB1_4A22_B5B6_E531A998AB21_.wvu.FilterData" localSheetId="0" hidden="1">'ведомственная'!$E$10:$E$11</definedName>
    <definedName name="Z_6BD40141_54D5_446D_A6AC_E8E3B6FC23AD_.wvu.FilterData" localSheetId="0" hidden="1">'ведомственная'!$F$10:$F$11</definedName>
    <definedName name="Z_6E5F5D33_2429_4DF7_AFA5_E0605C24C932_.wvu.FilterData" localSheetId="0" hidden="1">'ведомственная'!$E$10:$E$11</definedName>
    <definedName name="Z_745668DA_7EAE_40FC_BDE5_6E5B24099C2E_.wvu.FilterData" localSheetId="0" hidden="1">'ведомственная'!$E$10:$E$11</definedName>
    <definedName name="Z_8180E4C8_989C_4E96_A7DD_AFC831F8741D_.wvu.FilterData" localSheetId="0" hidden="1">'ведомственная'!$E$10:$E$11</definedName>
    <definedName name="Z_894A5CE0_4BC5_4B0E_979C_48039A59415B_.wvu.FilterData" localSheetId="0" hidden="1">'ведомственная'!$E$10:$E$11</definedName>
    <definedName name="Z_933F2D6F_8178_48DF_86B0_8B593FC9FF62_.wvu.FilterData" localSheetId="0" hidden="1">'ведомственная'!$E$10:$E$11</definedName>
    <definedName name="Z_9A50CC09_1AEB_40F5_B9E3_1031AEFBF680_.wvu.FilterData" localSheetId="0" hidden="1">'ведомственная'!$E$10:$E$11</definedName>
    <definedName name="Z_A3C3838E_E3CC_4E27_8B8C_945FD0FA461A_.wvu.FilterData" localSheetId="0" hidden="1">'ведомственная'!$E$10:$E$11</definedName>
    <definedName name="Z_A434FA91_5BCB_4EA8_9111_8CAA80E64CBC_.wvu.FilterData" localSheetId="0" hidden="1">'ведомственная'!$E$10:$E$11</definedName>
    <definedName name="Z_A707A2BE_3045_4302_9C20_6E42AB31EAFF_.wvu.FilterData" localSheetId="0" hidden="1">'ведомственная'!$E$10:$E$11</definedName>
    <definedName name="Z_AF53F382_CD51_47F0_BE2C_806C4CF70ADD_.wvu.PrintTitles" localSheetId="0" hidden="1">'ведомственная'!$11:$11</definedName>
    <definedName name="Z_AFAA24A5_B54F_40C9_9D6F_D4A87D90AFE2_.wvu.Cols" localSheetId="0" hidden="1">'ведомственная'!#REF!</definedName>
    <definedName name="Z_AFAA24A5_B54F_40C9_9D6F_D4A87D90AFE2_.wvu.FilterData" localSheetId="0" hidden="1">'ведомственная'!$E$10:$E$11</definedName>
    <definedName name="Z_AFAA24A5_B54F_40C9_9D6F_D4A87D90AFE2_.wvu.PrintArea" localSheetId="0" hidden="1">'ведомственная'!$A$10:$F$11</definedName>
    <definedName name="Z_AFAA24A5_B54F_40C9_9D6F_D4A87D90AFE2_.wvu.PrintTitles" localSheetId="0" hidden="1">'ведомственная'!$10:$11</definedName>
    <definedName name="Z_B978C0E0_BA0D_4ECF_A684_E7950C96BA4D_.wvu.FilterData" localSheetId="0" hidden="1">'ведомственная'!$E$10:$E$11</definedName>
    <definedName name="Z_C01AF835_6616_41ED_9906_8C6A95B0DB53_.wvu.FilterData" localSheetId="0" hidden="1">'ведомственная'!$E$10:$E$11</definedName>
    <definedName name="Z_C819BBC0_576F_4857_A6DE_C7E4354159E5_.wvu.FilterData" localSheetId="0" hidden="1">'ведомственная'!$E$10:$E$11</definedName>
    <definedName name="Z_C8707976_6AA1_46D3_983C_C10C547FE6D0_.wvu.Rows" localSheetId="0" hidden="1">'ведомственная'!#REF!,'ведомственная'!#REF!,'ведомственная'!#REF!,'ведомственная'!#REF!,'ведомственная'!#REF!,'ведомственная'!#REF!,'ведомственная'!#REF!,'ведомственная'!#REF!,'ведомственная'!#REF!</definedName>
    <definedName name="Z_D0CF71BB_3BFA_4FB1_8743_D7EAB21CE1FE_.wvu.FilterData" localSheetId="0" hidden="1">'ведомственная'!$E$10:$E$11</definedName>
    <definedName name="Z_D1F502E2_5131_411C_9E8E_378CED927489_.wvu.FilterData" localSheetId="0" hidden="1">'ведомственная'!$E$10:$E$11</definedName>
    <definedName name="Z_DBDE1A38_EFF0_4158_B945_2C0E96A53B6E_.wvu.FilterData" localSheetId="0" hidden="1">'ведомственная'!$E$10:$E$11</definedName>
    <definedName name="Z_DCF4D08F_FB90_4C57_9649_2DF44D893F09_.wvu.FilterData" localSheetId="0" hidden="1">'ведомственная'!$E$10:$E$11</definedName>
    <definedName name="Z_E141AC46_44C7_4E5C_AF93_9D20C0DEB400_.wvu.FilterData" localSheetId="0" hidden="1">'ведомственная'!$F$10:$F$11</definedName>
    <definedName name="Z_E27ABCB8_176E_4D46_A57F_8AB156C9D5A1_.wvu.FilterData" localSheetId="0" hidden="1">'ведомственная'!$E$10:$E$11</definedName>
    <definedName name="Z_E31B5852_F6F9_4AFA_A6D3_80121041449E_.wvu.FilterData" localSheetId="0" hidden="1">'ведомственная'!$E$10:$E$11</definedName>
    <definedName name="Z_E5D1DF5E_DDCC_445C_A369_8F5E795BF45C_.wvu.FilterData" localSheetId="0" hidden="1">'ведомственная'!$E$10:$E$11</definedName>
    <definedName name="Z_E82A3278_DCC3_4405_8222_DCCE7092ACC7_.wvu.FilterData" localSheetId="0" hidden="1">'ведомственная'!$E$10:$E$11</definedName>
    <definedName name="Z_E9523752_B05C_4843_A627_1E3C9C75F558_.wvu.FilterData" localSheetId="0" hidden="1">'ведомственная'!$E$10:$E$11</definedName>
    <definedName name="Z_EA87F52B_29D4_4A11_9A40_3D5CBBE0B798_.wvu.PrintTitles" localSheetId="0" hidden="1">'ведомственная'!$11:$11</definedName>
    <definedName name="Z_EBE8766F_E7E2_4345_A25B_0E3CF662E7B7_.wvu.FilterData" localSheetId="0" hidden="1">'ведомственная'!$E$10:$E$11</definedName>
    <definedName name="Z_F399CD2D_9566_454F_B0D4_4503A0F8F2CB_.wvu.FilterData" localSheetId="0" hidden="1">'ведомственная'!$E$10:$E$11</definedName>
    <definedName name="Z_F65AA4FC_5B89_4684_8B36_BA70B4E74CA1_.wvu.FilterData" localSheetId="0" hidden="1">'ведомственная'!$E$10:$E$11</definedName>
    <definedName name="Z_F6B47D43_C3D8_4CEB_AE3D_4D583A92F905_.wvu.FilterData" localSheetId="0" hidden="1">'ведомственная'!$E$10:$E$11</definedName>
    <definedName name="_xlnm.Print_Titles" localSheetId="0">'ведомственная'!$10:$11</definedName>
    <definedName name="CRITERIA" localSheetId="0">'ведомственная'!#REF!</definedName>
    <definedName name="_xlnm.Print_Area" localSheetId="0">'ведомственная'!$A$1:$G$20</definedName>
  </definedNames>
  <calcPr fullCalcOnLoad="1"/>
</workbook>
</file>

<file path=xl/sharedStrings.xml><?xml version="1.0" encoding="utf-8"?>
<sst xmlns="http://schemas.openxmlformats.org/spreadsheetml/2006/main" count="27" uniqueCount="27">
  <si>
    <t>Наименование</t>
  </si>
  <si>
    <t>ИТОГО</t>
  </si>
  <si>
    <t>Глава</t>
  </si>
  <si>
    <t>тыс. рублей</t>
  </si>
  <si>
    <t>Объем средств, направляемых в 2019 году:</t>
  </si>
  <si>
    <t xml:space="preserve">на оплату коммунальных услуг </t>
  </si>
  <si>
    <t>на заработную плату органов местного самоуправления муниципального образования 
с начислением 
на нее страховых взносов во внебюджетные фонды</t>
  </si>
  <si>
    <t>на заработную плату работников муниципальных учреждений 
с начислением 
на нее страховых взносов во внебюджетные фонды (с учетом финансового обеспечения муниципального задания)</t>
  </si>
  <si>
    <t>на уплату налогов и сборов во вновь открытых учреждениях образования 
и культуры</t>
  </si>
  <si>
    <t>Финансовое управление администрации муниципального образования"Котлас"</t>
  </si>
  <si>
    <t>090</t>
  </si>
  <si>
    <t>Комитет по управлению имуществом администрации муниципального образования "Котлас"</t>
  </si>
  <si>
    <t>162</t>
  </si>
  <si>
    <t xml:space="preserve"> Администрация муниципального образования "Котлас"</t>
  </si>
  <si>
    <t>312</t>
  </si>
  <si>
    <t>Управление городского хозяйства администрации муниципального образования "Котлас"</t>
  </si>
  <si>
    <t>313</t>
  </si>
  <si>
    <t>Администрация Вычегодского административного округа администрации муниципального образования "Котлас"</t>
  </si>
  <si>
    <t>314</t>
  </si>
  <si>
    <t>Управление экономического развития администрации муниципального образования "Котлас"</t>
  </si>
  <si>
    <t>315</t>
  </si>
  <si>
    <t>316</t>
  </si>
  <si>
    <t>329</t>
  </si>
  <si>
    <t>Управление по социальным вопросам администрации муниципального образования "Котлас"</t>
  </si>
  <si>
    <t>Городское Собрание депутатов муниципального образования "Котлас"</t>
  </si>
  <si>
    <t>"</t>
  </si>
  <si>
    <t>Распределение минимальных объемов отдельных видов расходов бюджета муниципального образования «Котлас» на 2019 год в разрезе ведомственной структуры расходов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</si>
</sst>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"/>
    <numFmt numFmtId="186" formatCode="_-* #,##0.0_р_._-;\-* #,##0.0_р_._-;_-* &quot;-&quot;??_р_._-;_-@_-"/>
    <numFmt numFmtId="187" formatCode="0.0%"/>
    <numFmt numFmtId="188" formatCode="[$-FC19]d\ mmmm\ yyyy\ &quot;г.&quot;"/>
    <numFmt numFmtId="189" formatCode="0.0"/>
    <numFmt numFmtId="190" formatCode="#,##0.0_ ;\-#,##0.0\ "/>
    <numFmt numFmtId="191" formatCode="[$€-2]\ ###,000_);[Red]\([$€-2]\ ###,000\)"/>
    <numFmt numFmtId="192" formatCode="#,##0.000"/>
    <numFmt numFmtId="193" formatCode="_-* #,##0.00_р_._-;\-* #,##0.00_р_._-;_-* &quot;-&quot;?_р_._-;_-@_-"/>
    <numFmt numFmtId="194" formatCode="0.000%"/>
    <numFmt numFmtId="195" formatCode="0.0000%"/>
    <numFmt numFmtId="196" formatCode="_(* #,##0.0_);_(* \(#,##0.0\);_(* &quot;-&quot;??_);_(@_)"/>
    <numFmt numFmtId="197" formatCode="000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185" fontId="4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185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185" fontId="3" fillId="0" borderId="1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847725</xdr:colOff>
      <xdr:row>0</xdr:row>
      <xdr:rowOff>133350</xdr:rowOff>
    </xdr:from>
    <xdr:to>
      <xdr:col>5</xdr:col>
      <xdr:colOff>1143000</xdr:colOff>
      <xdr:row>4</xdr:row>
      <xdr:rowOff>742950</xdr:rowOff>
    </xdr:to>
    <xdr:sp>
      <xdr:nvSpPr>
        <xdr:cNvPr id="1" name="Rectangle 3"/>
        <xdr:cNvSpPr>
          <a:spLocks/>
        </xdr:cNvSpPr>
      </xdr:nvSpPr>
      <xdr:spPr>
        <a:xfrm>
          <a:off x="4724400" y="133350"/>
          <a:ext cx="4438650" cy="1409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Приложение 6
</a:t>
          </a:r>
          <a:r>
            <a:rPr lang="en-US" cap="none" sz="14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400" b="0" i="0" u="none" baseline="0">
              <a:solidFill>
                <a:srgbClr val="000000"/>
              </a:solidFill>
            </a:rPr>
            <a:t>от  "19" декабря 2019 года  №  71-н
</a:t>
          </a:r>
          <a:r>
            <a:rPr lang="en-US" cap="none" sz="1400" b="0" i="0" u="none" baseline="0">
              <a:solidFill>
                <a:srgbClr val="000000"/>
              </a:solidFill>
            </a:rPr>
            <a:t>"О внесении изменений в решение «О бюджете муниципального образования "Котлас" на 2019 год и на плановый период 2020 и 2021 годов"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</xdr:col>
      <xdr:colOff>847725</xdr:colOff>
      <xdr:row>4</xdr:row>
      <xdr:rowOff>771525</xdr:rowOff>
    </xdr:from>
    <xdr:to>
      <xdr:col>5</xdr:col>
      <xdr:colOff>1276350</xdr:colOff>
      <xdr:row>4</xdr:row>
      <xdr:rowOff>2095500</xdr:rowOff>
    </xdr:to>
    <xdr:sp>
      <xdr:nvSpPr>
        <xdr:cNvPr id="2" name="Rectangle 3"/>
        <xdr:cNvSpPr>
          <a:spLocks/>
        </xdr:cNvSpPr>
      </xdr:nvSpPr>
      <xdr:spPr>
        <a:xfrm>
          <a:off x="4724400" y="1571625"/>
          <a:ext cx="4572000" cy="1323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"Приложение 13
</a:t>
          </a:r>
          <a:r>
            <a:rPr lang="en-US" cap="none" sz="1400" b="0" i="0" u="none" baseline="0">
              <a:solidFill>
                <a:srgbClr val="000000"/>
              </a:solidFill>
            </a:rPr>
            <a:t>к решению  Собрания депутатов МО "Котлас"
</a:t>
          </a:r>
          <a:r>
            <a:rPr lang="en-US" cap="none" sz="1400" b="0" i="0" u="none" baseline="0">
              <a:solidFill>
                <a:srgbClr val="000000"/>
              </a:solidFill>
            </a:rPr>
            <a:t>от  "20" декабря 2018 года  №  21-н
</a:t>
          </a:r>
          <a:r>
            <a:rPr lang="en-US" cap="none" sz="1400" b="0" i="0" u="none" baseline="0">
              <a:solidFill>
                <a:srgbClr val="000000"/>
              </a:solidFill>
            </a:rPr>
            <a:t>"О бюджете муниципального образования "Котлас" на 2019 год и на плановый период 2020 и 2021 годов"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IQ20"/>
  <sheetViews>
    <sheetView tabSelected="1" view="pageBreakPreview" zoomScaleNormal="75" zoomScaleSheetLayoutView="100" zoomScalePageLayoutView="0" workbookViewId="0" topLeftCell="A1">
      <selection activeCell="J10" sqref="J10"/>
    </sheetView>
  </sheetViews>
  <sheetFormatPr defaultColWidth="9.00390625" defaultRowHeight="12.75"/>
  <cols>
    <col min="1" max="1" width="42.625" style="8" customWidth="1"/>
    <col min="2" max="2" width="8.25390625" style="9" customWidth="1"/>
    <col min="3" max="3" width="18.00390625" style="9" customWidth="1"/>
    <col min="4" max="4" width="19.375" style="9" customWidth="1"/>
    <col min="5" max="6" width="17.00390625" style="9" customWidth="1"/>
    <col min="7" max="7" width="2.75390625" style="6" customWidth="1"/>
    <col min="8" max="8" width="13.00390625" style="6" customWidth="1"/>
    <col min="9" max="16384" width="9.125" style="6" customWidth="1"/>
  </cols>
  <sheetData>
    <row r="1" spans="1:6" ht="15.75">
      <c r="A1" s="1"/>
      <c r="B1" s="2"/>
      <c r="C1" s="2"/>
      <c r="D1" s="1"/>
      <c r="E1" s="1"/>
      <c r="F1" s="2"/>
    </row>
    <row r="2" spans="1:6" ht="15.75">
      <c r="A2" s="1"/>
      <c r="B2" s="2"/>
      <c r="C2" s="2"/>
      <c r="D2" s="1"/>
      <c r="E2" s="1"/>
      <c r="F2" s="2"/>
    </row>
    <row r="3" spans="1:6" ht="15.75">
      <c r="A3" s="1"/>
      <c r="B3" s="2"/>
      <c r="C3" s="2"/>
      <c r="D3" s="1"/>
      <c r="E3" s="1"/>
      <c r="F3" s="2"/>
    </row>
    <row r="4" spans="1:6" ht="15.75">
      <c r="A4" s="1"/>
      <c r="B4" s="2"/>
      <c r="C4" s="2"/>
      <c r="D4" s="2"/>
      <c r="E4" s="2"/>
      <c r="F4" s="2"/>
    </row>
    <row r="5" spans="1:251" s="5" customFormat="1" ht="165" customHeight="1">
      <c r="A5" s="1"/>
      <c r="B5" s="2"/>
      <c r="C5" s="2"/>
      <c r="D5" s="2"/>
      <c r="E5" s="4"/>
      <c r="F5" s="2"/>
      <c r="G5" s="2"/>
      <c r="H5" s="2"/>
      <c r="I5" s="2"/>
      <c r="J5" s="4"/>
      <c r="K5" s="2"/>
      <c r="N5" s="1"/>
      <c r="O5" s="2"/>
      <c r="P5" s="2"/>
      <c r="Q5" s="2"/>
      <c r="R5" s="4"/>
      <c r="S5" s="2"/>
      <c r="V5" s="1"/>
      <c r="W5" s="2"/>
      <c r="X5" s="2"/>
      <c r="Y5" s="2"/>
      <c r="Z5" s="4"/>
      <c r="AA5" s="2"/>
      <c r="AD5" s="1"/>
      <c r="AE5" s="2"/>
      <c r="AF5" s="2"/>
      <c r="AG5" s="2"/>
      <c r="AH5" s="4"/>
      <c r="AI5" s="2"/>
      <c r="AL5" s="1"/>
      <c r="AM5" s="2"/>
      <c r="AN5" s="2"/>
      <c r="AO5" s="2"/>
      <c r="AP5" s="4"/>
      <c r="AQ5" s="2"/>
      <c r="AT5" s="1"/>
      <c r="AU5" s="2"/>
      <c r="AV5" s="2"/>
      <c r="AW5" s="2"/>
      <c r="AX5" s="4"/>
      <c r="AY5" s="2"/>
      <c r="BB5" s="1"/>
      <c r="BC5" s="2"/>
      <c r="BD5" s="2"/>
      <c r="BE5" s="2"/>
      <c r="BF5" s="4"/>
      <c r="BG5" s="2"/>
      <c r="BJ5" s="1"/>
      <c r="BK5" s="2"/>
      <c r="BL5" s="2"/>
      <c r="BM5" s="2"/>
      <c r="BN5" s="4"/>
      <c r="BO5" s="2"/>
      <c r="BR5" s="1"/>
      <c r="BS5" s="2"/>
      <c r="BT5" s="2"/>
      <c r="BU5" s="2"/>
      <c r="BV5" s="4"/>
      <c r="BW5" s="2"/>
      <c r="BZ5" s="1"/>
      <c r="CA5" s="2"/>
      <c r="CB5" s="2"/>
      <c r="CC5" s="2"/>
      <c r="CD5" s="4"/>
      <c r="CE5" s="2"/>
      <c r="CH5" s="1"/>
      <c r="CI5" s="2"/>
      <c r="CJ5" s="2"/>
      <c r="CK5" s="2"/>
      <c r="CL5" s="4"/>
      <c r="CM5" s="2"/>
      <c r="CP5" s="1"/>
      <c r="CQ5" s="2"/>
      <c r="CR5" s="2"/>
      <c r="CS5" s="2"/>
      <c r="CT5" s="4"/>
      <c r="CU5" s="2"/>
      <c r="CX5" s="1"/>
      <c r="CY5" s="2"/>
      <c r="CZ5" s="2"/>
      <c r="DA5" s="2"/>
      <c r="DB5" s="4"/>
      <c r="DC5" s="2"/>
      <c r="DF5" s="1"/>
      <c r="DG5" s="2"/>
      <c r="DH5" s="2"/>
      <c r="DI5" s="2"/>
      <c r="DJ5" s="4"/>
      <c r="DK5" s="2"/>
      <c r="DN5" s="1"/>
      <c r="DO5" s="2"/>
      <c r="DP5" s="2"/>
      <c r="DQ5" s="2"/>
      <c r="DR5" s="4"/>
      <c r="DS5" s="2"/>
      <c r="DV5" s="1"/>
      <c r="DW5" s="2"/>
      <c r="DX5" s="2"/>
      <c r="DY5" s="2"/>
      <c r="DZ5" s="4"/>
      <c r="EA5" s="2"/>
      <c r="ED5" s="1"/>
      <c r="EE5" s="2"/>
      <c r="EF5" s="2"/>
      <c r="EG5" s="2"/>
      <c r="EH5" s="4"/>
      <c r="EI5" s="2"/>
      <c r="EL5" s="1"/>
      <c r="EM5" s="2"/>
      <c r="EN5" s="2"/>
      <c r="EO5" s="2"/>
      <c r="EP5" s="4"/>
      <c r="EQ5" s="2"/>
      <c r="ET5" s="1"/>
      <c r="EU5" s="2"/>
      <c r="EV5" s="2"/>
      <c r="EW5" s="2"/>
      <c r="EX5" s="4"/>
      <c r="EY5" s="2"/>
      <c r="FB5" s="1"/>
      <c r="FC5" s="2"/>
      <c r="FD5" s="2"/>
      <c r="FE5" s="2"/>
      <c r="FF5" s="4"/>
      <c r="FG5" s="2"/>
      <c r="FJ5" s="1"/>
      <c r="FK5" s="2"/>
      <c r="FL5" s="2"/>
      <c r="FM5" s="2"/>
      <c r="FN5" s="4"/>
      <c r="FO5" s="2"/>
      <c r="FR5" s="1"/>
      <c r="FS5" s="2"/>
      <c r="FT5" s="2"/>
      <c r="FU5" s="2"/>
      <c r="FV5" s="4"/>
      <c r="FW5" s="2"/>
      <c r="FZ5" s="1"/>
      <c r="GA5" s="2"/>
      <c r="GB5" s="2"/>
      <c r="GC5" s="2"/>
      <c r="GD5" s="4"/>
      <c r="GE5" s="2"/>
      <c r="GH5" s="1"/>
      <c r="GI5" s="2"/>
      <c r="GJ5" s="2"/>
      <c r="GK5" s="2"/>
      <c r="GL5" s="4"/>
      <c r="GM5" s="2"/>
      <c r="GP5" s="1"/>
      <c r="GQ5" s="2"/>
      <c r="GR5" s="2"/>
      <c r="GS5" s="2"/>
      <c r="GT5" s="4"/>
      <c r="GU5" s="2"/>
      <c r="GX5" s="1"/>
      <c r="GY5" s="2"/>
      <c r="GZ5" s="2"/>
      <c r="HA5" s="2"/>
      <c r="HB5" s="4"/>
      <c r="HC5" s="2"/>
      <c r="HF5" s="1"/>
      <c r="HG5" s="2"/>
      <c r="HH5" s="2"/>
      <c r="HI5" s="2"/>
      <c r="HJ5" s="4"/>
      <c r="HK5" s="2"/>
      <c r="HN5" s="1"/>
      <c r="HO5" s="2"/>
      <c r="HP5" s="2"/>
      <c r="HQ5" s="2"/>
      <c r="HR5" s="4"/>
      <c r="HS5" s="2"/>
      <c r="HV5" s="1"/>
      <c r="HW5" s="2"/>
      <c r="HX5" s="2"/>
      <c r="HY5" s="2"/>
      <c r="HZ5" s="4"/>
      <c r="IA5" s="2"/>
      <c r="ID5" s="1"/>
      <c r="IE5" s="2"/>
      <c r="IF5" s="2"/>
      <c r="IG5" s="2"/>
      <c r="IH5" s="4"/>
      <c r="II5" s="2"/>
      <c r="IL5" s="1"/>
      <c r="IM5" s="2"/>
      <c r="IN5" s="2"/>
      <c r="IO5" s="2"/>
      <c r="IP5" s="4"/>
      <c r="IQ5" s="2"/>
    </row>
    <row r="6" spans="1:6" ht="45" customHeight="1">
      <c r="A6" s="23" t="s">
        <v>26</v>
      </c>
      <c r="B6" s="23"/>
      <c r="C6" s="23"/>
      <c r="D6" s="23"/>
      <c r="E6" s="23"/>
      <c r="F6" s="23"/>
    </row>
    <row r="7" spans="1:6" ht="7.5" customHeight="1">
      <c r="A7" s="3"/>
      <c r="B7" s="3"/>
      <c r="C7" s="3"/>
      <c r="D7" s="3"/>
      <c r="E7" s="3"/>
      <c r="F7" s="3"/>
    </row>
    <row r="8" spans="1:6" ht="15.75">
      <c r="A8" s="3"/>
      <c r="B8" s="3"/>
      <c r="C8" s="3"/>
      <c r="D8" s="3"/>
      <c r="E8" s="3"/>
      <c r="F8" s="2" t="s">
        <v>3</v>
      </c>
    </row>
    <row r="9" spans="1:6" ht="22.5" customHeight="1">
      <c r="A9" s="24" t="s">
        <v>0</v>
      </c>
      <c r="B9" s="28" t="s">
        <v>2</v>
      </c>
      <c r="C9" s="25" t="s">
        <v>4</v>
      </c>
      <c r="D9" s="26"/>
      <c r="E9" s="26"/>
      <c r="F9" s="27"/>
    </row>
    <row r="10" spans="1:6" s="5" customFormat="1" ht="205.5" customHeight="1">
      <c r="A10" s="24"/>
      <c r="B10" s="29"/>
      <c r="C10" s="16" t="s">
        <v>6</v>
      </c>
      <c r="D10" s="16" t="s">
        <v>7</v>
      </c>
      <c r="E10" s="16" t="s">
        <v>5</v>
      </c>
      <c r="F10" s="16" t="s">
        <v>8</v>
      </c>
    </row>
    <row r="11" spans="1:6" s="7" customFormat="1" ht="12.7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</row>
    <row r="12" spans="1:6" s="11" customFormat="1" ht="41.25" customHeight="1">
      <c r="A12" s="17" t="s">
        <v>9</v>
      </c>
      <c r="B12" s="18" t="s">
        <v>10</v>
      </c>
      <c r="C12" s="19">
        <v>17484.7</v>
      </c>
      <c r="D12" s="19"/>
      <c r="E12" s="19"/>
      <c r="F12" s="19"/>
    </row>
    <row r="13" spans="1:6" s="11" customFormat="1" ht="47.25">
      <c r="A13" s="20" t="s">
        <v>11</v>
      </c>
      <c r="B13" s="21" t="s">
        <v>12</v>
      </c>
      <c r="C13" s="22">
        <f>8814.3+40</f>
        <v>8854.3</v>
      </c>
      <c r="D13" s="22"/>
      <c r="E13" s="22">
        <f>3250+444</f>
        <v>3694</v>
      </c>
      <c r="F13" s="22"/>
    </row>
    <row r="14" spans="1:6" s="11" customFormat="1" ht="31.5">
      <c r="A14" s="20" t="s">
        <v>13</v>
      </c>
      <c r="B14" s="21" t="s">
        <v>14</v>
      </c>
      <c r="C14" s="22">
        <f>2504.8+29915.8-160.3</f>
        <v>32260.3</v>
      </c>
      <c r="D14" s="22">
        <f>21167.1-182.3+80.7-212.8</f>
        <v>20852.7</v>
      </c>
      <c r="E14" s="22">
        <f>2610.9+429.5+333.6+28.8+79.4</f>
        <v>3482.2000000000003</v>
      </c>
      <c r="F14" s="22"/>
    </row>
    <row r="15" spans="1:6" s="11" customFormat="1" ht="47.25">
      <c r="A15" s="20" t="s">
        <v>15</v>
      </c>
      <c r="B15" s="21" t="s">
        <v>16</v>
      </c>
      <c r="C15" s="22">
        <f>14291.9+978.9-100-110</f>
        <v>15060.8</v>
      </c>
      <c r="D15" s="22">
        <f>63274.9+350</f>
        <v>63624.9</v>
      </c>
      <c r="E15" s="22">
        <v>26394.9</v>
      </c>
      <c r="F15" s="22"/>
    </row>
    <row r="16" spans="1:6" s="11" customFormat="1" ht="63">
      <c r="A16" s="20" t="s">
        <v>17</v>
      </c>
      <c r="B16" s="21" t="s">
        <v>18</v>
      </c>
      <c r="C16" s="22">
        <v>3308.6</v>
      </c>
      <c r="D16" s="22"/>
      <c r="E16" s="22">
        <v>268.5</v>
      </c>
      <c r="F16" s="22"/>
    </row>
    <row r="17" spans="1:6" s="11" customFormat="1" ht="47.25">
      <c r="A17" s="20" t="s">
        <v>19</v>
      </c>
      <c r="B17" s="21" t="s">
        <v>20</v>
      </c>
      <c r="C17" s="22">
        <f>9975.6-49.3</f>
        <v>9926.300000000001</v>
      </c>
      <c r="D17" s="22"/>
      <c r="E17" s="22"/>
      <c r="F17" s="22"/>
    </row>
    <row r="18" spans="1:6" s="11" customFormat="1" ht="47.25">
      <c r="A18" s="20" t="s">
        <v>23</v>
      </c>
      <c r="B18" s="21" t="s">
        <v>21</v>
      </c>
      <c r="C18" s="22">
        <v>21444.8</v>
      </c>
      <c r="D18" s="22">
        <f>400786.1+218.2-122.6-83.6</f>
        <v>400798.10000000003</v>
      </c>
      <c r="E18" s="22">
        <f>162.4+101656.1+137.1-21.6-27.2</f>
        <v>101906.8</v>
      </c>
      <c r="F18" s="22"/>
    </row>
    <row r="19" spans="1:6" s="11" customFormat="1" ht="31.5">
      <c r="A19" s="20" t="s">
        <v>24</v>
      </c>
      <c r="B19" s="21" t="s">
        <v>22</v>
      </c>
      <c r="C19" s="22">
        <f>1736.3+1280.9+4366.6+2262.6+40.9</f>
        <v>9687.3</v>
      </c>
      <c r="D19" s="22"/>
      <c r="E19" s="22"/>
      <c r="F19" s="22"/>
    </row>
    <row r="20" spans="1:7" s="12" customFormat="1" ht="24" customHeight="1">
      <c r="A20" s="14" t="s">
        <v>1</v>
      </c>
      <c r="B20" s="15"/>
      <c r="C20" s="13">
        <f>SUM(C12:C19)</f>
        <v>118027.10000000002</v>
      </c>
      <c r="D20" s="13">
        <f>SUM(D12:D19)</f>
        <v>485275.70000000007</v>
      </c>
      <c r="E20" s="13">
        <f>SUM(E12:E19)</f>
        <v>135746.40000000002</v>
      </c>
      <c r="F20" s="13">
        <f>SUM(F12:F19)</f>
        <v>0</v>
      </c>
      <c r="G20" s="6" t="s">
        <v>25</v>
      </c>
    </row>
  </sheetData>
  <sheetProtection/>
  <mergeCells count="4">
    <mergeCell ref="A6:F6"/>
    <mergeCell ref="A9:A10"/>
    <mergeCell ref="C9:F9"/>
    <mergeCell ref="B9:B10"/>
  </mergeCells>
  <printOptions/>
  <pageMargins left="0.984251968503937" right="0.3937007874015748" top="0.5905511811023623" bottom="0.3937007874015748" header="0.15748031496062992" footer="0.5118110236220472"/>
  <pageSetup fitToHeight="9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Корюкаева Елена Борисовна</cp:lastModifiedBy>
  <cp:lastPrinted>2019-12-19T08:52:56Z</cp:lastPrinted>
  <dcterms:created xsi:type="dcterms:W3CDTF">2007-08-13T07:10:11Z</dcterms:created>
  <dcterms:modified xsi:type="dcterms:W3CDTF">2019-12-19T08:55:26Z</dcterms:modified>
  <cp:category/>
  <cp:version/>
  <cp:contentType/>
  <cp:contentStatus/>
</cp:coreProperties>
</file>