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4'!$10:$10</definedName>
    <definedName name="_xlnm.Print_Area" localSheetId="0">'Приложение 4'!$A$1:$D$33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<sst xmlns="http://schemas.openxmlformats.org/spreadsheetml/2006/main" count="51" uniqueCount="51">
  <si>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</si>
  <si>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</si>
  <si>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</si>
  <si>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</si>
  <si>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</si>
  <si>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</si>
  <si>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</si>
  <si>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</si>
  <si>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</si>
  <si>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</si>
  <si>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</si>
  <si>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</si>
  <si>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</si>
  <si>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</si>
  <si>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</si>
  <si>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</si>
  <si>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</si>
  <si>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</si>
  <si>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</si>
  <si>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</si>
  <si>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</si>
  <si>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</si>
  <si>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</si>
  <si>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</si>
  <si>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</si>
  <si>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</si>
  <si>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</si>
  <si>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</si>
  <si>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</si>
  <si>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</si>
  <si>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</si>
  <si>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</si>
  <si>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</si>
  <si>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</si>
  <si>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</si>
  <si>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 xml:space="preserve">городского округа "Котлас" </t>
  </si>
  <si>
    <t>Источники внутреннего финансирования дефицитов бюджетов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</si>
  <si>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</si>
  <si>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</si>
  <si>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</si>
  <si>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</si>
  <si>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</si>
  <si>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</si>
  <si>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</si>
  <si>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</si>
  <si>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</si>
  <si>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на плановый период 2023 и 2024 годов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</si>
  <si>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</si>
  <si>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</si>
  <si>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2023 год,       
руб.</t>
  </si>
  <si>
    <t>2024 год,      
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</si>
</sst>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1" xfId="53" applyFont="1" applyBorder="1" applyAlignment="1">
      <alignment horizontal="center" wrapText="1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2" fillId="0" borderId="13" xfId="53" applyNumberFormat="1" applyFont="1" applyBorder="1" applyAlignment="1">
      <alignment horizontal="center" vertical="center"/>
      <protection/>
    </xf>
    <xf numFmtId="4" fontId="3" fillId="0" borderId="13" xfId="53" applyNumberFormat="1" applyFont="1" applyBorder="1" applyAlignment="1">
      <alignment horizontal="center" vertical="center"/>
      <protection/>
    </xf>
    <xf numFmtId="4" fontId="3" fillId="0" borderId="11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4</xdr:col>
      <xdr:colOff>0</xdr:colOff>
      <xdr:row>4</xdr:row>
      <xdr:rowOff>619125</xdr:rowOff>
    </xdr:to>
    <xdr:sp>
      <xdr:nvSpPr>
        <xdr:cNvPr id="1" name="Rectangle 3"/>
        <xdr:cNvSpPr>
          <a:spLocks/>
        </xdr:cNvSpPr>
      </xdr:nvSpPr>
      <xdr:spPr>
        <a:xfrm>
          <a:off x="3238500" y="57150"/>
          <a:ext cx="34099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197-н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8.28125" style="0" customWidth="1"/>
    <col min="2" max="2" width="21.421875" style="0" customWidth="1"/>
    <col min="3" max="3" width="14.421875" style="22" customWidth="1"/>
    <col min="4" max="4" width="15.57421875" style="22" customWidth="1"/>
  </cols>
  <sheetData>
    <row r="1" spans="1:3" ht="12.75">
      <c r="A1" s="5"/>
      <c r="B1" s="4"/>
      <c r="C1" s="21"/>
    </row>
    <row r="2" spans="1:3" ht="12.75">
      <c r="A2" s="5"/>
      <c r="B2" s="4"/>
      <c r="C2" s="21"/>
    </row>
    <row r="3" spans="1:3" ht="12.75">
      <c r="A3" s="5"/>
      <c r="B3" s="4"/>
      <c r="C3" s="21"/>
    </row>
    <row r="4" spans="1:3" ht="12.75">
      <c r="A4" s="5"/>
      <c r="B4" s="4"/>
      <c r="C4" s="21"/>
    </row>
    <row r="5" spans="1:3" ht="48.75" customHeight="1">
      <c r="A5" s="5"/>
      <c r="B5" s="4"/>
      <c r="C5" s="21"/>
    </row>
    <row r="6" spans="1:4" ht="16.5" customHeight="1">
      <c r="A6" s="29" t="s">
        <v>17</v>
      </c>
      <c r="B6" s="29"/>
      <c r="C6" s="29"/>
      <c r="D6" s="29"/>
    </row>
    <row r="7" spans="1:4" ht="18.75" customHeight="1">
      <c r="A7" s="29" t="s">
        <v>35</v>
      </c>
      <c r="B7" s="29"/>
      <c r="C7" s="29"/>
      <c r="D7" s="29"/>
    </row>
    <row r="8" spans="1:4" ht="18.75" customHeight="1">
      <c r="A8" s="29" t="s">
        <v>46</v>
      </c>
      <c r="B8" s="29"/>
      <c r="C8" s="29"/>
      <c r="D8" s="29"/>
    </row>
    <row r="9" spans="1:3" ht="4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23" t="s">
        <v>49</v>
      </c>
      <c r="D10" s="23" t="s">
        <v>50</v>
      </c>
    </row>
    <row r="11" spans="1:4" ht="25.5">
      <c r="A11" s="16" t="s">
        <v>7</v>
      </c>
      <c r="B11" s="9" t="s">
        <v>6</v>
      </c>
      <c r="C11" s="24">
        <f>SUM(C13,-C15)</f>
        <v>78600000</v>
      </c>
      <c r="D11" s="24">
        <f>SUM(D13,-D15)</f>
        <v>80700000</v>
      </c>
    </row>
    <row r="12" spans="1:4" ht="25.5">
      <c r="A12" s="13" t="s">
        <v>43</v>
      </c>
      <c r="B12" s="10" t="s">
        <v>18</v>
      </c>
      <c r="C12" s="25">
        <v>531600000</v>
      </c>
      <c r="D12" s="25">
        <v>537700000</v>
      </c>
    </row>
    <row r="13" spans="1:4" ht="25.5">
      <c r="A13" s="13" t="s">
        <v>47</v>
      </c>
      <c r="B13" s="10" t="s">
        <v>9</v>
      </c>
      <c r="C13" s="25">
        <f>C12</f>
        <v>531600000</v>
      </c>
      <c r="D13" s="25">
        <f>D12</f>
        <v>537700000</v>
      </c>
    </row>
    <row r="14" spans="1:4" ht="25.5">
      <c r="A14" s="14" t="s">
        <v>19</v>
      </c>
      <c r="B14" s="10" t="s">
        <v>20</v>
      </c>
      <c r="C14" s="25">
        <v>453000000</v>
      </c>
      <c r="D14" s="25">
        <v>457000000</v>
      </c>
    </row>
    <row r="15" spans="1:4" ht="33" customHeight="1">
      <c r="A15" s="14" t="s">
        <v>48</v>
      </c>
      <c r="B15" s="10" t="s">
        <v>8</v>
      </c>
      <c r="C15" s="25">
        <f>C14</f>
        <v>453000000</v>
      </c>
      <c r="D15" s="25">
        <f>D14</f>
        <v>457000000</v>
      </c>
    </row>
    <row r="16" spans="1:4" ht="25.5">
      <c r="A16" s="17" t="s">
        <v>39</v>
      </c>
      <c r="B16" s="11" t="s">
        <v>10</v>
      </c>
      <c r="C16" s="26">
        <f>SUM(C19,-C22)</f>
        <v>0</v>
      </c>
      <c r="D16" s="26">
        <f>SUM(D19,-D22)</f>
        <v>0</v>
      </c>
    </row>
    <row r="17" spans="1:4" ht="38.25">
      <c r="A17" s="18" t="s">
        <v>40</v>
      </c>
      <c r="B17" s="10" t="s">
        <v>29</v>
      </c>
      <c r="C17" s="25">
        <f>C18-C21</f>
        <v>0</v>
      </c>
      <c r="D17" s="25">
        <f>D18-D21</f>
        <v>0</v>
      </c>
    </row>
    <row r="18" spans="1:4" ht="38.25">
      <c r="A18" s="13" t="s">
        <v>44</v>
      </c>
      <c r="B18" s="10" t="s">
        <v>30</v>
      </c>
      <c r="C18" s="25">
        <f>C19</f>
        <v>168981000</v>
      </c>
      <c r="D18" s="25">
        <f>D19</f>
        <v>173537000</v>
      </c>
    </row>
    <row r="19" spans="1:4" ht="38.25">
      <c r="A19" s="13" t="s">
        <v>45</v>
      </c>
      <c r="B19" s="10" t="s">
        <v>31</v>
      </c>
      <c r="C19" s="25">
        <f>C20</f>
        <v>168981000</v>
      </c>
      <c r="D19" s="25">
        <f>D20</f>
        <v>173537000</v>
      </c>
    </row>
    <row r="20" spans="1:4" ht="38.25">
      <c r="A20" s="13" t="s">
        <v>37</v>
      </c>
      <c r="B20" s="10"/>
      <c r="C20" s="25">
        <v>168981000</v>
      </c>
      <c r="D20" s="25">
        <v>173537000</v>
      </c>
    </row>
    <row r="21" spans="1:4" ht="38.25">
      <c r="A21" s="13" t="s">
        <v>41</v>
      </c>
      <c r="B21" s="10" t="s">
        <v>32</v>
      </c>
      <c r="C21" s="25">
        <f>C22</f>
        <v>168981000</v>
      </c>
      <c r="D21" s="25">
        <f>D22</f>
        <v>173537000</v>
      </c>
    </row>
    <row r="22" spans="1:4" ht="38.25">
      <c r="A22" s="13" t="s">
        <v>42</v>
      </c>
      <c r="B22" s="10" t="s">
        <v>33</v>
      </c>
      <c r="C22" s="25">
        <f>C23</f>
        <v>168981000</v>
      </c>
      <c r="D22" s="25">
        <f>D23</f>
        <v>173537000</v>
      </c>
    </row>
    <row r="23" spans="1:4" ht="28.5" customHeight="1">
      <c r="A23" s="13" t="s">
        <v>38</v>
      </c>
      <c r="B23" s="10"/>
      <c r="C23" s="25">
        <v>168981000</v>
      </c>
      <c r="D23" s="25">
        <v>173537000</v>
      </c>
    </row>
    <row r="24" spans="1:4" ht="25.5">
      <c r="A24" s="19" t="s">
        <v>34</v>
      </c>
      <c r="B24" s="12" t="s">
        <v>11</v>
      </c>
      <c r="C24" s="26">
        <f>SUM(C25,C29)</f>
        <v>100142677.30000019</v>
      </c>
      <c r="D24" s="26">
        <f>SUM(D25,D29)</f>
        <v>100142677.30000019</v>
      </c>
    </row>
    <row r="25" spans="1:4" ht="12.75">
      <c r="A25" s="13" t="s">
        <v>2</v>
      </c>
      <c r="B25" s="10" t="s">
        <v>12</v>
      </c>
      <c r="C25" s="25">
        <f>-2604729895.97-C13-C19</f>
        <v>-3305310895.97</v>
      </c>
      <c r="D25" s="25">
        <f>-2352609473.1-D13-D19</f>
        <v>-3063846473.1</v>
      </c>
    </row>
    <row r="26" spans="1:4" ht="12.75">
      <c r="A26" s="13" t="s">
        <v>21</v>
      </c>
      <c r="B26" s="10" t="s">
        <v>22</v>
      </c>
      <c r="C26" s="25">
        <f>C25</f>
        <v>-3305310895.97</v>
      </c>
      <c r="D26" s="25">
        <f>D25</f>
        <v>-3063846473.1</v>
      </c>
    </row>
    <row r="27" spans="1:4" ht="25.5">
      <c r="A27" s="13" t="s">
        <v>23</v>
      </c>
      <c r="B27" s="10" t="s">
        <v>24</v>
      </c>
      <c r="C27" s="25">
        <f>C25</f>
        <v>-3305310895.97</v>
      </c>
      <c r="D27" s="25">
        <f>D25</f>
        <v>-3063846473.1</v>
      </c>
    </row>
    <row r="28" spans="1:4" ht="25.5">
      <c r="A28" s="13" t="s">
        <v>4</v>
      </c>
      <c r="B28" s="10" t="s">
        <v>13</v>
      </c>
      <c r="C28" s="25">
        <f>C25</f>
        <v>-3305310895.97</v>
      </c>
      <c r="D28" s="25">
        <f>D25</f>
        <v>-3063846473.1</v>
      </c>
    </row>
    <row r="29" spans="1:4" ht="12.75">
      <c r="A29" s="13" t="s">
        <v>3</v>
      </c>
      <c r="B29" s="10" t="s">
        <v>14</v>
      </c>
      <c r="C29" s="25">
        <f>2783472573.27+C15+C22</f>
        <v>3405453573.27</v>
      </c>
      <c r="D29" s="25">
        <f>2533452150.4+D15+D22</f>
        <v>3163989150.4</v>
      </c>
    </row>
    <row r="30" spans="1:4" ht="12.75">
      <c r="A30" s="13" t="s">
        <v>25</v>
      </c>
      <c r="B30" s="10" t="s">
        <v>26</v>
      </c>
      <c r="C30" s="25">
        <f>C29</f>
        <v>3405453573.27</v>
      </c>
      <c r="D30" s="25">
        <f>D29</f>
        <v>3163989150.4</v>
      </c>
    </row>
    <row r="31" spans="1:4" ht="25.5">
      <c r="A31" s="13" t="s">
        <v>27</v>
      </c>
      <c r="B31" s="10" t="s">
        <v>28</v>
      </c>
      <c r="C31" s="25">
        <f>C29</f>
        <v>3405453573.27</v>
      </c>
      <c r="D31" s="25">
        <f>D29</f>
        <v>3163989150.4</v>
      </c>
    </row>
    <row r="32" spans="1:4" ht="25.5">
      <c r="A32" s="13" t="s">
        <v>5</v>
      </c>
      <c r="B32" s="10" t="s">
        <v>15</v>
      </c>
      <c r="C32" s="25">
        <f>C29</f>
        <v>3405453573.27</v>
      </c>
      <c r="D32" s="25">
        <f>D29</f>
        <v>3163989150.4</v>
      </c>
    </row>
    <row r="33" spans="1:4" ht="27.75" customHeight="1">
      <c r="A33" s="20" t="s">
        <v>36</v>
      </c>
      <c r="B33" s="15" t="s">
        <v>16</v>
      </c>
      <c r="C33" s="27">
        <f>SUM(C11,C16,C24)</f>
        <v>178742677.3000002</v>
      </c>
      <c r="D33" s="27">
        <f>SUM(D11,D16,D24)</f>
        <v>180842677.3000002</v>
      </c>
    </row>
    <row r="34" spans="1:3" ht="12.75">
      <c r="A34" s="1"/>
      <c r="B34" s="1"/>
      <c r="C34" s="28"/>
    </row>
    <row r="35" spans="1:3" ht="12.75">
      <c r="A35" s="2"/>
      <c r="B35" s="1"/>
      <c r="C35" s="28"/>
    </row>
    <row r="36" spans="1:3" ht="12.75">
      <c r="A36" s="2"/>
      <c r="B36" s="2"/>
      <c r="C36" s="2"/>
    </row>
    <row r="37" spans="1:3" ht="12.75">
      <c r="A37" s="2"/>
      <c r="C37" s="3"/>
    </row>
  </sheetData>
  <sheetProtection/>
  <mergeCells count="3">
    <mergeCell ref="A8:D8"/>
    <mergeCell ref="A7:D7"/>
    <mergeCell ref="A6:D6"/>
  </mergeCells>
  <printOptions/>
  <pageMargins left="0.7874015748031497" right="0.3937007874015748" top="0.4330708661417323" bottom="0.3937007874015748" header="0.5118110236220472" footer="0.2362204724409449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2021-11-10T12:32:41Z</cp:lastPrinted>
  <dcterms:created xsi:type="dcterms:W3CDTF">1996-10-08T23:32:33Z</dcterms:created>
  <dcterms:modified xsi:type="dcterms:W3CDTF">2021-12-16T08:17:03Z</dcterms:modified>
  <cp:category/>
  <cp:version/>
  <cp:contentType/>
  <cp:contentStatus/>
</cp:coreProperties>
</file>