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1'!$A$1:$C$32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<sst xmlns="http://schemas.openxmlformats.org/spreadsheetml/2006/main" count="49" uniqueCount="49">
  <si>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</si>
  <si>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</si>
  <si>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</si>
  <si>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</si>
  <si>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</si>
  <si>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</si>
  <si>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</si>
  <si>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</si>
  <si>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</si>
  <si>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</si>
  <si>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</si>
  <si>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</si>
  <si>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</si>
  <si>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</si>
  <si>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</si>
  <si>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</si>
  <si>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</si>
  <si>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</si>
  <si>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</si>
  <si>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</si>
  <si>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</si>
  <si>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</si>
  <si>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</si>
  <si>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</si>
  <si>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</si>
  <si>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</si>
  <si>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</si>
  <si>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</si>
  <si>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</si>
  <si>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</si>
  <si>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</si>
  <si>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</si>
  <si>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</si>
  <si>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</si>
  <si>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</si>
  <si>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</si>
  <si>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</si>
  <si>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</si>
  <si>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</si>
  <si>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</si>
  <si>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</si>
  <si>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городского округа "Котлас" на 2021 год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</si>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</sst>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"16" сентября 2021 года  № 174-н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2021 год и на плановый период 2022 и 2023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2.25" customHeight="1">
      <c r="A5" s="5"/>
      <c r="B5" s="4"/>
      <c r="C5" s="4"/>
    </row>
    <row r="6" spans="1:3" ht="16.5" customHeight="1">
      <c r="A6" s="25" t="s">
        <v>19</v>
      </c>
      <c r="B6" s="25"/>
      <c r="C6" s="25"/>
    </row>
    <row r="7" spans="1:3" ht="18.75" customHeight="1">
      <c r="A7" s="25" t="s">
        <v>41</v>
      </c>
      <c r="B7" s="25"/>
      <c r="C7" s="25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16" t="s">
        <v>8</v>
      </c>
      <c r="B10" s="9" t="s">
        <v>7</v>
      </c>
      <c r="C10" s="21">
        <f>SUM(C12,-C14)</f>
        <v>74727.09999999998</v>
      </c>
    </row>
    <row r="11" spans="1:3" ht="25.5">
      <c r="A11" s="13" t="s">
        <v>45</v>
      </c>
      <c r="B11" s="10" t="s">
        <v>20</v>
      </c>
      <c r="C11" s="22">
        <f>488032.7-667-284.7+1778-131.9</f>
        <v>488727.1</v>
      </c>
    </row>
    <row r="12" spans="1:3" ht="25.5">
      <c r="A12" s="13" t="s">
        <v>46</v>
      </c>
      <c r="B12" s="10" t="s">
        <v>11</v>
      </c>
      <c r="C12" s="22">
        <f>C11</f>
        <v>488727.1</v>
      </c>
    </row>
    <row r="13" spans="1:3" ht="25.5">
      <c r="A13" s="14" t="s">
        <v>21</v>
      </c>
      <c r="B13" s="10" t="s">
        <v>22</v>
      </c>
      <c r="C13" s="22">
        <v>414000</v>
      </c>
    </row>
    <row r="14" spans="1:3" ht="25.5">
      <c r="A14" s="14" t="s">
        <v>9</v>
      </c>
      <c r="B14" s="10" t="s">
        <v>10</v>
      </c>
      <c r="C14" s="22">
        <f>C13</f>
        <v>414000</v>
      </c>
    </row>
    <row r="15" spans="1:3" ht="25.5">
      <c r="A15" s="17" t="s">
        <v>37</v>
      </c>
      <c r="B15" s="11" t="s">
        <v>12</v>
      </c>
      <c r="C15" s="23">
        <f>SUM(C18,-C21)</f>
        <v>0</v>
      </c>
    </row>
    <row r="16" spans="1:3" ht="25.5">
      <c r="A16" s="18" t="s">
        <v>38</v>
      </c>
      <c r="B16" s="10" t="s">
        <v>31</v>
      </c>
      <c r="C16" s="22">
        <f>C17-C20</f>
        <v>0</v>
      </c>
    </row>
    <row r="17" spans="1:3" ht="25.5">
      <c r="A17" s="13" t="s">
        <v>47</v>
      </c>
      <c r="B17" s="10" t="s">
        <v>32</v>
      </c>
      <c r="C17" s="22">
        <f>C18</f>
        <v>157466</v>
      </c>
    </row>
    <row r="18" spans="1:3" ht="38.25">
      <c r="A18" s="13" t="s">
        <v>48</v>
      </c>
      <c r="B18" s="10" t="s">
        <v>33</v>
      </c>
      <c r="C18" s="22">
        <f>C19</f>
        <v>157466</v>
      </c>
    </row>
    <row r="19" spans="1:3" ht="25.5">
      <c r="A19" s="13" t="s">
        <v>42</v>
      </c>
      <c r="B19" s="10"/>
      <c r="C19" s="22">
        <v>157466</v>
      </c>
    </row>
    <row r="20" spans="1:3" ht="38.25">
      <c r="A20" s="13" t="s">
        <v>39</v>
      </c>
      <c r="B20" s="10" t="s">
        <v>34</v>
      </c>
      <c r="C20" s="22">
        <f>C21</f>
        <v>157466</v>
      </c>
    </row>
    <row r="21" spans="1:3" ht="38.25">
      <c r="A21" s="13" t="s">
        <v>40</v>
      </c>
      <c r="B21" s="10" t="s">
        <v>35</v>
      </c>
      <c r="C21" s="22">
        <f>C22</f>
        <v>157466</v>
      </c>
    </row>
    <row r="22" spans="1:3" ht="25.5">
      <c r="A22" s="13" t="s">
        <v>43</v>
      </c>
      <c r="B22" s="10"/>
      <c r="C22" s="22">
        <v>157466</v>
      </c>
    </row>
    <row r="23" spans="1:3" ht="12.75">
      <c r="A23" s="19" t="s">
        <v>36</v>
      </c>
      <c r="B23" s="12" t="s">
        <v>13</v>
      </c>
      <c r="C23" s="23">
        <f>SUM(C24,C28)</f>
        <v>49069.60000000009</v>
      </c>
    </row>
    <row r="24" spans="1:3" ht="12.75">
      <c r="A24" s="13" t="s">
        <v>2</v>
      </c>
      <c r="B24" s="10" t="s">
        <v>14</v>
      </c>
      <c r="C24" s="22">
        <f>-2260209.8-C12-C18</f>
        <v>-2906402.9</v>
      </c>
    </row>
    <row r="25" spans="1:3" ht="12.75">
      <c r="A25" s="13" t="s">
        <v>23</v>
      </c>
      <c r="B25" s="10" t="s">
        <v>24</v>
      </c>
      <c r="C25" s="22">
        <f>C24</f>
        <v>-2906402.9</v>
      </c>
    </row>
    <row r="26" spans="1:3" ht="12.75">
      <c r="A26" s="13" t="s">
        <v>25</v>
      </c>
      <c r="B26" s="10" t="s">
        <v>26</v>
      </c>
      <c r="C26" s="22">
        <f>C24</f>
        <v>-2906402.9</v>
      </c>
    </row>
    <row r="27" spans="1:3" ht="25.5">
      <c r="A27" s="13" t="s">
        <v>5</v>
      </c>
      <c r="B27" s="10" t="s">
        <v>15</v>
      </c>
      <c r="C27" s="22">
        <f>C24</f>
        <v>-2906402.9</v>
      </c>
    </row>
    <row r="28" spans="1:3" ht="12.75">
      <c r="A28" s="13" t="s">
        <v>3</v>
      </c>
      <c r="B28" s="10" t="s">
        <v>16</v>
      </c>
      <c r="C28" s="22">
        <f>2384006.5+C14+C21</f>
        <v>2955472.5</v>
      </c>
    </row>
    <row r="29" spans="1:3" ht="12.75">
      <c r="A29" s="13" t="s">
        <v>27</v>
      </c>
      <c r="B29" s="10" t="s">
        <v>28</v>
      </c>
      <c r="C29" s="22">
        <f>C28</f>
        <v>2955472.5</v>
      </c>
    </row>
    <row r="30" spans="1:3" ht="12.75">
      <c r="A30" s="13" t="s">
        <v>29</v>
      </c>
      <c r="B30" s="10" t="s">
        <v>30</v>
      </c>
      <c r="C30" s="22">
        <f>C28</f>
        <v>2955472.5</v>
      </c>
    </row>
    <row r="31" spans="1:3" ht="25.5">
      <c r="A31" s="13" t="s">
        <v>6</v>
      </c>
      <c r="B31" s="10" t="s">
        <v>17</v>
      </c>
      <c r="C31" s="22">
        <f>C28</f>
        <v>2955472.5</v>
      </c>
    </row>
    <row r="32" spans="1:3" ht="21.75" customHeight="1">
      <c r="A32" s="20" t="s">
        <v>44</v>
      </c>
      <c r="B32" s="15" t="s">
        <v>18</v>
      </c>
      <c r="C32" s="24">
        <f>SUM(C10,C15,C23)</f>
        <v>123796.70000000007</v>
      </c>
    </row>
    <row r="33" spans="1:3" ht="78" customHeight="1">
      <c r="A33" s="1"/>
      <c r="B33" s="1"/>
      <c r="C33" s="1"/>
    </row>
    <row r="34" spans="1:3" ht="68.25" customHeight="1">
      <c r="A34" s="1"/>
      <c r="B34" s="1"/>
      <c r="C34" s="1"/>
    </row>
    <row r="35" spans="1:3" ht="27.75" customHeight="1">
      <c r="A35" s="2"/>
      <c r="B35" s="1"/>
      <c r="C35" s="1"/>
    </row>
    <row r="36" spans="1:3" ht="12.75" hidden="1">
      <c r="A36" s="2"/>
      <c r="B36" s="2"/>
      <c r="C36" s="2"/>
    </row>
    <row r="37" spans="1:3" ht="12.75">
      <c r="A37" s="2"/>
      <c r="C37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2021-09-17T06:50:37Z</cp:lastPrinted>
  <dcterms:created xsi:type="dcterms:W3CDTF">1996-10-08T23:32:33Z</dcterms:created>
  <dcterms:modified xsi:type="dcterms:W3CDTF">2021-09-17T06:50:44Z</dcterms:modified>
  <cp:category/>
  <cp:version/>
  <cp:contentType/>
  <cp:contentStatus/>
</cp:coreProperties>
</file>