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<sst xmlns="http://schemas.openxmlformats.org/spreadsheetml/2006/main" count="57" uniqueCount="57">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</sst>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3019425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019425" y="57150"/>
          <a:ext cx="31432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
</a:t>
          </a:r>
          <a:r>
            <a:rPr lang="en-US" cap="none" sz="1100" b="0" i="0" u="none" baseline="0">
              <a:solidFill>
                <a:srgbClr val="000000"/>
              </a:solidFill>
            </a:rPr>
            <a:t>от «20» марта 2018 года  №  266-н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0">
      <selection activeCell="J20" sqref="J20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27461.400000000023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567000-6900-840+13278.6</f>
        <v>572538.6</v>
      </c>
    </row>
    <row r="14" spans="1:3" ht="25.5">
      <c r="A14" s="18" t="s">
        <v>10</v>
      </c>
      <c r="B14" s="11" t="s">
        <v>11</v>
      </c>
      <c r="C14" s="13">
        <f>C13</f>
        <v>572538.6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433622.4</v>
      </c>
    </row>
    <row r="17" spans="1:3" ht="25.5">
      <c r="A17" s="17" t="s">
        <v>28</v>
      </c>
      <c r="B17" s="11" t="s">
        <v>40</v>
      </c>
      <c r="C17" s="12">
        <f>C18</f>
        <v>433622.4</v>
      </c>
    </row>
    <row r="18" spans="1:3" ht="38.25">
      <c r="A18" s="17" t="s">
        <v>15</v>
      </c>
      <c r="B18" s="11" t="s">
        <v>41</v>
      </c>
      <c r="C18" s="13">
        <f>C19</f>
        <v>433622.4</v>
      </c>
    </row>
    <row r="19" spans="1:3" ht="25.5">
      <c r="A19" s="17" t="s">
        <v>46</v>
      </c>
      <c r="B19" s="11"/>
      <c r="C19" s="13">
        <v>433622.4</v>
      </c>
    </row>
    <row r="20" spans="1:3" ht="38.25">
      <c r="A20" s="17" t="s">
        <v>29</v>
      </c>
      <c r="B20" s="11" t="s">
        <v>42</v>
      </c>
      <c r="C20" s="13">
        <f>C21</f>
        <v>433622.4</v>
      </c>
    </row>
    <row r="21" spans="1:3" ht="38.25">
      <c r="A21" s="17" t="s">
        <v>43</v>
      </c>
      <c r="B21" s="11" t="s">
        <v>44</v>
      </c>
      <c r="C21" s="13">
        <f>C22</f>
        <v>433622.4</v>
      </c>
    </row>
    <row r="22" spans="1:3" ht="25.5">
      <c r="A22" s="17" t="s">
        <v>47</v>
      </c>
      <c r="B22" s="11"/>
      <c r="C22" s="13">
        <v>433622.4</v>
      </c>
    </row>
    <row r="23" spans="1:3" ht="12.75">
      <c r="A23" s="24" t="s">
        <v>45</v>
      </c>
      <c r="B23" s="16" t="s">
        <v>16</v>
      </c>
      <c r="C23" s="15">
        <f>SUM(C24,C28)</f>
        <v>17419.5</v>
      </c>
    </row>
    <row r="24" spans="1:3" ht="12.75">
      <c r="A24" s="17" t="s">
        <v>2</v>
      </c>
      <c r="B24" s="11" t="s">
        <v>17</v>
      </c>
      <c r="C24" s="13">
        <f>-1869278-C12-C18-C35</f>
        <v>-3120900.4</v>
      </c>
    </row>
    <row r="25" spans="1:3" ht="12.75">
      <c r="A25" s="17" t="s">
        <v>30</v>
      </c>
      <c r="B25" s="11" t="s">
        <v>31</v>
      </c>
      <c r="C25" s="13">
        <f>C24</f>
        <v>-3120900.4</v>
      </c>
    </row>
    <row r="26" spans="1:3" ht="12.75">
      <c r="A26" s="17" t="s">
        <v>32</v>
      </c>
      <c r="B26" s="11" t="s">
        <v>33</v>
      </c>
      <c r="C26" s="13">
        <f>C24</f>
        <v>-3120900.4</v>
      </c>
    </row>
    <row r="27" spans="1:3" ht="25.5">
      <c r="A27" s="17" t="s">
        <v>5</v>
      </c>
      <c r="B27" s="11" t="s">
        <v>18</v>
      </c>
      <c r="C27" s="13">
        <f>C24</f>
        <v>-3120900.4</v>
      </c>
    </row>
    <row r="28" spans="1:3" ht="12.75">
      <c r="A28" s="17" t="s">
        <v>3</v>
      </c>
      <c r="B28" s="11" t="s">
        <v>19</v>
      </c>
      <c r="C28" s="13">
        <f>2132158.9+C14+C21</f>
        <v>3138319.9</v>
      </c>
    </row>
    <row r="29" spans="1:3" ht="12.75">
      <c r="A29" s="17" t="s">
        <v>34</v>
      </c>
      <c r="B29" s="11" t="s">
        <v>35</v>
      </c>
      <c r="C29" s="13">
        <f>C28</f>
        <v>3138319.9</v>
      </c>
    </row>
    <row r="30" spans="1:3" ht="12.75">
      <c r="A30" s="17" t="s">
        <v>36</v>
      </c>
      <c r="B30" s="11" t="s">
        <v>37</v>
      </c>
      <c r="C30" s="13">
        <f>C28</f>
        <v>3138319.9</v>
      </c>
    </row>
    <row r="31" spans="1:3" ht="25.5">
      <c r="A31" s="17" t="s">
        <v>6</v>
      </c>
      <c r="B31" s="11" t="s">
        <v>20</v>
      </c>
      <c r="C31" s="13">
        <f>C28</f>
        <v>3138319.9</v>
      </c>
    </row>
    <row r="32" spans="1:3" ht="25.5">
      <c r="A32" s="22" t="s">
        <v>48</v>
      </c>
      <c r="B32" s="27" t="s">
        <v>49</v>
      </c>
      <c r="C32" s="31">
        <f>C33</f>
        <v>218000</v>
      </c>
    </row>
    <row r="33" spans="1:3" ht="25.5">
      <c r="A33" s="26" t="s">
        <v>50</v>
      </c>
      <c r="B33" s="29" t="s">
        <v>51</v>
      </c>
      <c r="C33" s="28">
        <f>C34</f>
        <v>218000</v>
      </c>
    </row>
    <row r="34" spans="1:3" ht="33.75" customHeight="1">
      <c r="A34" s="17" t="s">
        <v>52</v>
      </c>
      <c r="B34" s="29" t="s">
        <v>53</v>
      </c>
      <c r="C34" s="32">
        <f>C35</f>
        <v>218000</v>
      </c>
    </row>
    <row r="35" spans="1:3" ht="25.5">
      <c r="A35" s="26" t="s">
        <v>54</v>
      </c>
      <c r="B35" s="30" t="s">
        <v>55</v>
      </c>
      <c r="C35" s="33">
        <v>218000</v>
      </c>
    </row>
    <row r="36" spans="1:3" ht="25.5">
      <c r="A36" s="25" t="s">
        <v>21</v>
      </c>
      <c r="B36" s="19" t="s">
        <v>22</v>
      </c>
      <c r="C36" s="20">
        <f>SUM(C10,C15,C23,C32)</f>
        <v>262880.9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2018-03-20T12:10:39Z</cp:lastPrinted>
  <dcterms:created xsi:type="dcterms:W3CDTF">1996-10-08T23:32:33Z</dcterms:created>
  <dcterms:modified xsi:type="dcterms:W3CDTF">2018-03-20T12:11:56Z</dcterms:modified>
  <cp:category/>
  <cp:version/>
  <cp:contentType/>
  <cp:contentStatus/>
</cp:coreProperties>
</file>