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1'!$9:$9</definedName>
    <definedName name="_xlnm.Print_Area" localSheetId="0">'Приложение 1'!$A$1:$C$36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<sst xmlns="http://schemas.openxmlformats.org/spreadsheetml/2006/main" count="57" uniqueCount="57">
  <si>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</si>
  <si>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</si>
  <si>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</si>
  <si>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</si>
  <si>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</si>
  <si>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</si>
  <si>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</si>
  <si>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</si>
  <si>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</si>
  <si>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</si>
  <si>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</si>
  <si>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</si>
  <si>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</si>
  <si>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</si>
  <si>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</si>
  <si>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</si>
  <si>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</si>
  <si>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</si>
  <si>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</si>
  <si>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</si>
  <si>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</si>
  <si>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</si>
  <si>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</si>
  <si>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</si>
  <si>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</si>
  <si>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</si>
  <si>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</si>
  <si>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</si>
  <si>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</si>
  <si>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</si>
  <si>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</si>
  <si>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</si>
  <si>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</si>
  <si>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</si>
  <si>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</si>
  <si>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</si>
  <si>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</si>
  <si>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</si>
  <si>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</si>
  <si>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</si>
  <si>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</si>
  <si>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</si>
  <si>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</si>
  <si>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</si>
  <si>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</si>
  <si>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</si>
  <si>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</si>
  <si>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</si>
  <si>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</si>
  <si>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</si>
  <si>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</si>
  <si>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</si>
  <si>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</si>
  <si>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</si>
  <si>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</si>
  <si>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</si>
  <si>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муниципального образования "Котлас" на 2017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</si>
</sst>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0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0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2" fillId="0" borderId="14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180" fontId="2" fillId="0" borderId="14" xfId="53" applyNumberFormat="1" applyFont="1" applyBorder="1" applyAlignment="1">
      <alignment horizontal="center" vertical="center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180" fontId="2" fillId="0" borderId="15" xfId="53" applyNumberFormat="1" applyFont="1" applyBorder="1" applyAlignment="1">
      <alignment horizontal="center" vertical="center"/>
      <protection/>
    </xf>
    <xf numFmtId="180" fontId="2" fillId="0" borderId="16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3105150</xdr:colOff>
      <xdr:row>0</xdr:row>
      <xdr:rowOff>57150</xdr:rowOff>
    </xdr:from>
    <xdr:to>
      <xdr:col>3</xdr:col>
      <xdr:colOff>0</xdr:colOff>
      <xdr:row>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3105150" y="57150"/>
          <a:ext cx="30575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 "11" октября 2017 года  № 231-н
</a:t>
          </a:r>
          <a:r>
            <a:rPr lang="en-US" cap="none" sz="1000" b="0" i="0" u="none" baseline="0">
              <a:solidFill>
                <a:srgbClr val="000000"/>
              </a:solidFill>
            </a:rPr>
            <a:t>«О внесении изменений в решение «О бюджете муниципального образования «Котлас» на 2017 год и на плановый период 2018 и 2019 годов»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56.8515625" style="0" customWidth="1"/>
    <col min="2" max="2" width="22.57421875" style="0" customWidth="1"/>
    <col min="3" max="3" width="13.0039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30.75" customHeight="1">
      <c r="A5" s="5"/>
      <c r="B5" s="4"/>
      <c r="C5" s="4"/>
    </row>
    <row r="6" spans="1:3" ht="16.5" customHeight="1">
      <c r="A6" s="34" t="s">
        <v>23</v>
      </c>
      <c r="B6" s="34"/>
      <c r="C6" s="34"/>
    </row>
    <row r="7" spans="1:3" ht="18.75" customHeight="1">
      <c r="A7" s="34" t="s">
        <v>56</v>
      </c>
      <c r="B7" s="34"/>
      <c r="C7" s="34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12.75">
      <c r="A10" s="21" t="s">
        <v>8</v>
      </c>
      <c r="B10" s="9" t="s">
        <v>7</v>
      </c>
      <c r="C10" s="10">
        <f>SUM(C12,-C14)</f>
        <v>32000</v>
      </c>
    </row>
    <row r="11" spans="1:3" ht="25.5">
      <c r="A11" s="17" t="s">
        <v>24</v>
      </c>
      <c r="B11" s="11" t="s">
        <v>25</v>
      </c>
      <c r="C11" s="12">
        <v>600000</v>
      </c>
    </row>
    <row r="12" spans="1:3" ht="25.5">
      <c r="A12" s="17" t="s">
        <v>9</v>
      </c>
      <c r="B12" s="11" t="s">
        <v>12</v>
      </c>
      <c r="C12" s="13">
        <f>C11</f>
        <v>600000</v>
      </c>
    </row>
    <row r="13" spans="1:3" ht="25.5">
      <c r="A13" s="18" t="s">
        <v>26</v>
      </c>
      <c r="B13" s="11" t="s">
        <v>27</v>
      </c>
      <c r="C13" s="13">
        <v>568000</v>
      </c>
    </row>
    <row r="14" spans="1:3" ht="25.5">
      <c r="A14" s="18" t="s">
        <v>10</v>
      </c>
      <c r="B14" s="11" t="s">
        <v>11</v>
      </c>
      <c r="C14" s="13">
        <f>C13</f>
        <v>568000</v>
      </c>
    </row>
    <row r="15" spans="1:3" ht="25.5">
      <c r="A15" s="22" t="s">
        <v>14</v>
      </c>
      <c r="B15" s="14" t="s">
        <v>13</v>
      </c>
      <c r="C15" s="15">
        <f>SUM(C18,-C21)</f>
        <v>0</v>
      </c>
    </row>
    <row r="16" spans="1:3" ht="25.5">
      <c r="A16" s="23" t="s">
        <v>38</v>
      </c>
      <c r="B16" s="11" t="s">
        <v>39</v>
      </c>
      <c r="C16" s="12">
        <f>C17</f>
        <v>268000</v>
      </c>
    </row>
    <row r="17" spans="1:3" ht="25.5">
      <c r="A17" s="17" t="s">
        <v>28</v>
      </c>
      <c r="B17" s="11" t="s">
        <v>40</v>
      </c>
      <c r="C17" s="12">
        <f>C18</f>
        <v>268000</v>
      </c>
    </row>
    <row r="18" spans="1:3" ht="38.25">
      <c r="A18" s="17" t="s">
        <v>15</v>
      </c>
      <c r="B18" s="11" t="s">
        <v>41</v>
      </c>
      <c r="C18" s="13">
        <f>C19</f>
        <v>268000</v>
      </c>
    </row>
    <row r="19" spans="1:3" ht="25.5">
      <c r="A19" s="17" t="s">
        <v>46</v>
      </c>
      <c r="B19" s="11"/>
      <c r="C19" s="13">
        <v>268000</v>
      </c>
    </row>
    <row r="20" spans="1:3" ht="38.25">
      <c r="A20" s="17" t="s">
        <v>29</v>
      </c>
      <c r="B20" s="11" t="s">
        <v>42</v>
      </c>
      <c r="C20" s="13">
        <f>C21</f>
        <v>268000</v>
      </c>
    </row>
    <row r="21" spans="1:3" ht="38.25">
      <c r="A21" s="17" t="s">
        <v>43</v>
      </c>
      <c r="B21" s="11" t="s">
        <v>44</v>
      </c>
      <c r="C21" s="13">
        <f>C22</f>
        <v>268000</v>
      </c>
    </row>
    <row r="22" spans="1:3" ht="25.5">
      <c r="A22" s="17" t="s">
        <v>47</v>
      </c>
      <c r="B22" s="11"/>
      <c r="C22" s="13">
        <v>268000</v>
      </c>
    </row>
    <row r="23" spans="1:3" ht="12.75">
      <c r="A23" s="24" t="s">
        <v>45</v>
      </c>
      <c r="B23" s="16" t="s">
        <v>16</v>
      </c>
      <c r="C23" s="15">
        <f>SUM(C24,C28)</f>
        <v>9057.69999999972</v>
      </c>
    </row>
    <row r="24" spans="1:3" ht="12.75">
      <c r="A24" s="17" t="s">
        <v>2</v>
      </c>
      <c r="B24" s="11" t="s">
        <v>17</v>
      </c>
      <c r="C24" s="13">
        <f>-1694806.2-C12-C18-C35</f>
        <v>-2677806.2</v>
      </c>
    </row>
    <row r="25" spans="1:3" ht="12.75">
      <c r="A25" s="17" t="s">
        <v>30</v>
      </c>
      <c r="B25" s="11" t="s">
        <v>31</v>
      </c>
      <c r="C25" s="13">
        <f>C24</f>
        <v>-2677806.2</v>
      </c>
    </row>
    <row r="26" spans="1:3" ht="12.75">
      <c r="A26" s="17" t="s">
        <v>32</v>
      </c>
      <c r="B26" s="11" t="s">
        <v>33</v>
      </c>
      <c r="C26" s="13">
        <f>C24</f>
        <v>-2677806.2</v>
      </c>
    </row>
    <row r="27" spans="1:3" ht="25.5">
      <c r="A27" s="17" t="s">
        <v>5</v>
      </c>
      <c r="B27" s="11" t="s">
        <v>18</v>
      </c>
      <c r="C27" s="13">
        <f>C24</f>
        <v>-2677806.2</v>
      </c>
    </row>
    <row r="28" spans="1:3" ht="12.75">
      <c r="A28" s="17" t="s">
        <v>3</v>
      </c>
      <c r="B28" s="11" t="s">
        <v>19</v>
      </c>
      <c r="C28" s="13">
        <f>1850863.9+C14+C21</f>
        <v>2686863.9</v>
      </c>
    </row>
    <row r="29" spans="1:3" ht="12.75">
      <c r="A29" s="17" t="s">
        <v>34</v>
      </c>
      <c r="B29" s="11" t="s">
        <v>35</v>
      </c>
      <c r="C29" s="13">
        <f>C28</f>
        <v>2686863.9</v>
      </c>
    </row>
    <row r="30" spans="1:3" ht="12.75">
      <c r="A30" s="17" t="s">
        <v>36</v>
      </c>
      <c r="B30" s="11" t="s">
        <v>37</v>
      </c>
      <c r="C30" s="13">
        <f>C28</f>
        <v>2686863.9</v>
      </c>
    </row>
    <row r="31" spans="1:3" ht="25.5">
      <c r="A31" s="17" t="s">
        <v>6</v>
      </c>
      <c r="B31" s="11" t="s">
        <v>20</v>
      </c>
      <c r="C31" s="13">
        <f>C28</f>
        <v>2686863.9</v>
      </c>
    </row>
    <row r="32" spans="1:3" ht="25.5">
      <c r="A32" s="22" t="s">
        <v>48</v>
      </c>
      <c r="B32" s="27" t="s">
        <v>49</v>
      </c>
      <c r="C32" s="31">
        <f>C33</f>
        <v>115000</v>
      </c>
    </row>
    <row r="33" spans="1:3" ht="25.5">
      <c r="A33" s="26" t="s">
        <v>50</v>
      </c>
      <c r="B33" s="29" t="s">
        <v>51</v>
      </c>
      <c r="C33" s="28">
        <f>C34</f>
        <v>115000</v>
      </c>
    </row>
    <row r="34" spans="1:3" ht="33.75" customHeight="1">
      <c r="A34" s="17" t="s">
        <v>52</v>
      </c>
      <c r="B34" s="29" t="s">
        <v>53</v>
      </c>
      <c r="C34" s="32">
        <f>C35</f>
        <v>115000</v>
      </c>
    </row>
    <row r="35" spans="1:3" ht="25.5">
      <c r="A35" s="26" t="s">
        <v>54</v>
      </c>
      <c r="B35" s="30" t="s">
        <v>55</v>
      </c>
      <c r="C35" s="33">
        <v>115000</v>
      </c>
    </row>
    <row r="36" spans="1:3" ht="25.5">
      <c r="A36" s="25" t="s">
        <v>21</v>
      </c>
      <c r="B36" s="19" t="s">
        <v>22</v>
      </c>
      <c r="C36" s="20">
        <f>SUM(C10,C15,C23,C32)</f>
        <v>156057.69999999972</v>
      </c>
    </row>
    <row r="37" spans="1:3" ht="78" customHeight="1">
      <c r="A37" s="1"/>
      <c r="B37" s="1"/>
      <c r="C37" s="1"/>
    </row>
    <row r="38" spans="1:3" ht="68.25" customHeight="1">
      <c r="A38" s="1"/>
      <c r="B38" s="1"/>
      <c r="C38" s="1"/>
    </row>
    <row r="39" spans="1:3" ht="27.75" customHeight="1">
      <c r="A39" s="2"/>
      <c r="B39" s="1"/>
      <c r="C39" s="1"/>
    </row>
    <row r="40" spans="1:3" ht="12.75" hidden="1">
      <c r="A40" s="2"/>
      <c r="B40" s="2"/>
      <c r="C40" s="2"/>
    </row>
    <row r="41" spans="1:3" ht="12.75">
      <c r="A41" s="2"/>
      <c r="C41" s="3"/>
    </row>
  </sheetData>
  <sheetProtection/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2017-10-03T07:50:17Z</cp:lastPrinted>
  <dcterms:created xsi:type="dcterms:W3CDTF">1996-10-08T23:32:33Z</dcterms:created>
  <dcterms:modified xsi:type="dcterms:W3CDTF">2017-10-11T12:00:02Z</dcterms:modified>
  <cp:category/>
  <cp:version/>
  <cp:contentType/>
  <cp:contentStatus/>
</cp:coreProperties>
</file>